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16455" windowHeight="11190" activeTab="0"/>
  </bookViews>
  <sheets>
    <sheet name="g01 收入支出决算总表" sheetId="1" r:id="rId1"/>
    <sheet name="g02 收入决算表" sheetId="2" r:id="rId2"/>
    <sheet name="g03 支出决算表" sheetId="3" r:id="rId3"/>
    <sheet name="g04 财政拨款收入支出决算总表" sheetId="4" r:id="rId4"/>
    <sheet name="g05 一般公共预算财政拨款支出决算表" sheetId="5" r:id="rId5"/>
    <sheet name="g06 一般公共预算财政拨款基本支出决算表" sheetId="6" r:id="rId6"/>
    <sheet name="g07 一般公共预算财政拨款“三公”经费支出决算表" sheetId="7" r:id="rId7"/>
    <sheet name="g08 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<sst xmlns="http://schemas.openxmlformats.org/spreadsheetml/2006/main" count="1017" uniqueCount="418">
  <si>
    <t>30199</t>
  </si>
  <si>
    <t>2011308</t>
  </si>
  <si>
    <t>30226</t>
  </si>
  <si>
    <t>2080501</t>
  </si>
  <si>
    <t>54</t>
  </si>
  <si>
    <t>30228</t>
  </si>
  <si>
    <t>31003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</si>
  <si>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</si>
  <si>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</si>
  <si>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</si>
  <si>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</si>
  <si>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</si>
  <si>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</si>
  <si>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</si>
  <si>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 xml:space="preserve">  企业政策性补贴</t>
  </si>
  <si>
    <t xml:space="preserve">  其他涉外发展服务支出</t>
  </si>
  <si>
    <t>医疗保障</t>
  </si>
  <si>
    <t>210</t>
  </si>
  <si>
    <t>30203</t>
  </si>
  <si>
    <t>30209</t>
  </si>
  <si>
    <t>人员经费合计</t>
  </si>
  <si>
    <t xml:space="preserve">  政府性基金预算财政拨款</t>
  </si>
  <si>
    <t>35</t>
  </si>
  <si>
    <t>30301</t>
  </si>
  <si>
    <t xml:space="preserve">  手续费</t>
  </si>
  <si>
    <t>支出</t>
  </si>
  <si>
    <t>30207</t>
  </si>
  <si>
    <t>七、文化体育与传媒支出</t>
  </si>
  <si>
    <t>债务利息支出</t>
  </si>
  <si>
    <t xml:space="preserve">  会议费</t>
  </si>
  <si>
    <t>50</t>
  </si>
  <si>
    <t>二、外交支出</t>
  </si>
  <si>
    <t>31009</t>
  </si>
  <si>
    <t>八、社会保障和就业支出</t>
  </si>
  <si>
    <t>31007</t>
  </si>
  <si>
    <t>项目支出</t>
  </si>
  <si>
    <t xml:space="preserve">    3.本表以“万元”为金额单位（保留两位小数）。</t>
  </si>
  <si>
    <t xml:space="preserve">  被装购置费</t>
  </si>
  <si>
    <t>10</t>
  </si>
  <si>
    <t>栏次</t>
  </si>
  <si>
    <t>2011302</t>
  </si>
  <si>
    <t>30307</t>
  </si>
  <si>
    <t xml:space="preserve">  维修(护)费</t>
  </si>
  <si>
    <t>结余分配</t>
  </si>
  <si>
    <t>212</t>
  </si>
  <si>
    <t>30201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</si>
  <si>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</si>
  <si>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</si>
  <si>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</si>
  <si>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</si>
  <si>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</si>
  <si>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</si>
  <si>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</si>
  <si>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</si>
  <si>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 xml:space="preserve">  物业服务补贴</t>
  </si>
  <si>
    <t>31001</t>
  </si>
  <si>
    <t>社会保障和就业支出</t>
  </si>
  <si>
    <t>30402</t>
  </si>
  <si>
    <t>2011304</t>
  </si>
  <si>
    <t>　　其中：政府性基金预算财政拨款</t>
  </si>
  <si>
    <t>注：1.本表依据《一般公共预算财政拨款基本支出决算明细表》（财决08-1表）进行批复。</t>
  </si>
  <si>
    <t>年初结转和结余</t>
  </si>
  <si>
    <t>16</t>
  </si>
  <si>
    <t>18</t>
  </si>
  <si>
    <t>30224</t>
  </si>
  <si>
    <t>56</t>
  </si>
  <si>
    <t>金额单位：万元</t>
  </si>
  <si>
    <t>31005</t>
  </si>
  <si>
    <t>12</t>
  </si>
  <si>
    <t xml:space="preserve">  印刷费</t>
  </si>
  <si>
    <t>52</t>
  </si>
  <si>
    <t>216</t>
  </si>
  <si>
    <t xml:space="preserve">  对外贸易管理</t>
  </si>
  <si>
    <t>39</t>
  </si>
  <si>
    <t>30303</t>
  </si>
  <si>
    <t>2160299</t>
  </si>
  <si>
    <t xml:space="preserve">  其他交通费用</t>
  </si>
  <si>
    <t xml:space="preserve">  救济费</t>
  </si>
  <si>
    <t>310</t>
  </si>
  <si>
    <t>30205</t>
  </si>
  <si>
    <t xml:space="preserve">  奖金</t>
  </si>
  <si>
    <t xml:space="preserve">  购房补贴</t>
  </si>
  <si>
    <t xml:space="preserve">  公务接待费</t>
  </si>
  <si>
    <t>31020</t>
  </si>
  <si>
    <t xml:space="preserve">  归口管理的行政单位离退休</t>
  </si>
  <si>
    <t xml:space="preserve">  赠与</t>
  </si>
  <si>
    <t xml:space="preserve">  退休费</t>
  </si>
  <si>
    <t xml:space="preserve">  机关事业单位基本养老保险缴费</t>
  </si>
  <si>
    <t>37</t>
  </si>
  <si>
    <t xml:space="preserve">  安置补助</t>
  </si>
  <si>
    <t xml:space="preserve">  房屋建筑物购建</t>
  </si>
  <si>
    <t>44</t>
  </si>
  <si>
    <t xml:space="preserve">  其他对企事业单位的补贴</t>
  </si>
  <si>
    <t xml:space="preserve">  职业年金缴费</t>
  </si>
  <si>
    <t>五、教育支出</t>
  </si>
  <si>
    <t>31013</t>
  </si>
  <si>
    <t>— 1 —</t>
  </si>
  <si>
    <t>六、其他收入</t>
  </si>
  <si>
    <t>涉外发展服务支出</t>
  </si>
  <si>
    <t xml:space="preserve">  招商引资</t>
  </si>
  <si>
    <t>1</t>
  </si>
  <si>
    <t>30109</t>
  </si>
  <si>
    <t>2100503</t>
  </si>
  <si>
    <t>21</t>
  </si>
  <si>
    <t xml:space="preserve">  一般行政管理事务</t>
  </si>
  <si>
    <t>30315</t>
  </si>
  <si>
    <t>用事业基金弥补收支差额</t>
  </si>
  <si>
    <t>十七、援助其他地区支出</t>
  </si>
  <si>
    <t xml:space="preserve">  公务用车运行维护费</t>
  </si>
  <si>
    <t>30107</t>
  </si>
  <si>
    <t>十九、住房保障支出</t>
  </si>
  <si>
    <t>30213</t>
  </si>
  <si>
    <t>注：1.本表依据《财政拨款收入支出决算总表》（财决01-1表）进行批复。</t>
  </si>
  <si>
    <t>城乡社区公共设施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</si>
  <si>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</si>
  <si>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</si>
  <si>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</si>
  <si>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</si>
  <si>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</si>
  <si>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</si>
  <si>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</si>
  <si>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>30311</t>
  </si>
  <si>
    <t xml:space="preserve">  津贴补贴</t>
  </si>
  <si>
    <t>30217</t>
  </si>
  <si>
    <t>30103</t>
  </si>
  <si>
    <t>302</t>
  </si>
  <si>
    <t>221</t>
  </si>
  <si>
    <t>30299</t>
  </si>
  <si>
    <t>一般公共服务支出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</si>
  <si>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</si>
  <si>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</si>
  <si>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</si>
  <si>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</si>
  <si>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</si>
  <si>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</si>
  <si>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</si>
  <si>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</si>
  <si>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差旅费</t>
  </si>
  <si>
    <t>其他资本性支出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</si>
  <si>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</si>
  <si>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</si>
  <si>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</si>
  <si>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</si>
  <si>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</si>
  <si>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304</t>
  </si>
  <si>
    <t>注：1.本表依据《收入支出决算总表》（财决01表）进行批复。</t>
  </si>
  <si>
    <t>30211</t>
  </si>
  <si>
    <t xml:space="preserve">  水费</t>
  </si>
  <si>
    <t>总计</t>
  </si>
  <si>
    <t>3</t>
  </si>
  <si>
    <t xml:space="preserve">  基本工资</t>
  </si>
  <si>
    <t>2100501</t>
  </si>
  <si>
    <t>23</t>
  </si>
  <si>
    <t>31011</t>
  </si>
  <si>
    <t>商业流通事务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</si>
  <si>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</si>
  <si>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</si>
  <si>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</si>
  <si>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</si>
  <si>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</si>
  <si>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</si>
  <si>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</si>
  <si>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</si>
  <si>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</si>
  <si>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公务员医疗补助</t>
  </si>
  <si>
    <t xml:space="preserve">  咨询费</t>
  </si>
  <si>
    <t>城乡社区支出</t>
  </si>
  <si>
    <t>42</t>
  </si>
  <si>
    <t>30313</t>
  </si>
  <si>
    <t>支     出</t>
  </si>
  <si>
    <t>29</t>
  </si>
  <si>
    <t xml:space="preserve">  产权参股</t>
  </si>
  <si>
    <t>30215</t>
  </si>
  <si>
    <t xml:space="preserve">  其他城乡社区公共设施支出</t>
  </si>
  <si>
    <t>9</t>
  </si>
  <si>
    <t>30101</t>
  </si>
  <si>
    <t xml:space="preserve">  事业单位补贴</t>
  </si>
  <si>
    <t>7</t>
  </si>
  <si>
    <t xml:space="preserve">  国外债务付息</t>
  </si>
  <si>
    <t>208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</si>
  <si>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</si>
  <si>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</si>
  <si>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</si>
  <si>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</si>
  <si>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</si>
  <si>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>21005</t>
  </si>
  <si>
    <t>30206</t>
  </si>
  <si>
    <t>收     入</t>
  </si>
  <si>
    <t xml:space="preserve">  工会经费</t>
  </si>
  <si>
    <t>行政事业单位离退休</t>
  </si>
  <si>
    <t>34</t>
  </si>
  <si>
    <t>30208</t>
  </si>
  <si>
    <t>医疗卫生与计划生育支出</t>
  </si>
  <si>
    <t xml:space="preserve">  其他工资福利支出</t>
  </si>
  <si>
    <t>21606</t>
  </si>
  <si>
    <t>11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</si>
  <si>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</si>
  <si>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</si>
  <si>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</si>
  <si>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</si>
  <si>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</si>
  <si>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</si>
  <si>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</si>
  <si>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</si>
  <si>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</si>
  <si>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>商贸事务</t>
  </si>
  <si>
    <t>30401</t>
  </si>
  <si>
    <t>21602</t>
  </si>
  <si>
    <t>年末结转和结余</t>
  </si>
  <si>
    <t>15</t>
  </si>
  <si>
    <t>30229</t>
  </si>
  <si>
    <t>31002</t>
  </si>
  <si>
    <t>30227</t>
  </si>
  <si>
    <t>55</t>
  </si>
  <si>
    <t>399</t>
  </si>
  <si>
    <t>十六、金融支出</t>
  </si>
  <si>
    <t>五、附属单位上缴收入</t>
  </si>
  <si>
    <t xml:space="preserve">  其他资本性支出</t>
  </si>
  <si>
    <t>30202</t>
  </si>
  <si>
    <t xml:space="preserve">    2.本表含政府性基金预算财政拨款。</t>
  </si>
  <si>
    <t>部门：湛江市商务局</t>
  </si>
  <si>
    <t xml:space="preserve">  住房公积金</t>
  </si>
  <si>
    <t>30304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</si>
  <si>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</si>
  <si>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</si>
  <si>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</si>
  <si>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</si>
  <si>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</si>
  <si>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</si>
  <si>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 xml:space="preserve">  其他商贸事务支出</t>
  </si>
  <si>
    <t>53</t>
  </si>
  <si>
    <t>年初财政拨款结转和结余</t>
  </si>
  <si>
    <t xml:space="preserve">  公务用车购置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</si>
  <si>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</si>
  <si>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</si>
  <si>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</si>
  <si>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</si>
  <si>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 xml:space="preserve">  其他商业流通事务支出</t>
  </si>
  <si>
    <t>2011301</t>
  </si>
  <si>
    <t>20113</t>
  </si>
  <si>
    <t xml:space="preserve">  其中：提取职工福利基金</t>
  </si>
  <si>
    <t>二、政府性基金预算财政拨款</t>
  </si>
  <si>
    <t>公用经费</t>
  </si>
  <si>
    <t>36</t>
  </si>
  <si>
    <t>30204</t>
  </si>
  <si>
    <t xml:space="preserve">  生产补贴</t>
  </si>
  <si>
    <t xml:space="preserve">  专用燃料费</t>
  </si>
  <si>
    <t>其他收入</t>
  </si>
  <si>
    <t>38</t>
  </si>
  <si>
    <t>30302</t>
  </si>
  <si>
    <t>本年收入</t>
  </si>
  <si>
    <t>30240</t>
  </si>
  <si>
    <t>32</t>
  </si>
  <si>
    <t>30308</t>
  </si>
  <si>
    <t>注：1.本表依据《一般公共预算财政拨款收入支出决算表》（财决07表）进行批复。</t>
  </si>
  <si>
    <t xml:space="preserve">  因公出国（境）费用</t>
  </si>
  <si>
    <t xml:space="preserve">  土地补偿</t>
  </si>
  <si>
    <t>30306</t>
  </si>
  <si>
    <t>30225</t>
  </si>
  <si>
    <t>57</t>
  </si>
  <si>
    <t>19</t>
  </si>
  <si>
    <t>30403</t>
  </si>
  <si>
    <t xml:space="preserve">  信息网络及软件购置更新</t>
  </si>
  <si>
    <t>上缴上级支出</t>
  </si>
  <si>
    <t>17</t>
  </si>
  <si>
    <t xml:space="preserve">  物资储备</t>
  </si>
  <si>
    <t>30216</t>
  </si>
  <si>
    <t>一、一般公共预算财政拨款</t>
  </si>
  <si>
    <t>六、科学技术支出</t>
  </si>
  <si>
    <t>303</t>
  </si>
  <si>
    <t>30102</t>
  </si>
  <si>
    <t>30310</t>
  </si>
  <si>
    <t>24</t>
  </si>
  <si>
    <t>对企事业单位的补贴</t>
  </si>
  <si>
    <t>附属单位上缴收入</t>
  </si>
  <si>
    <t>30218</t>
  </si>
  <si>
    <t>4</t>
  </si>
  <si>
    <t>30701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</si>
  <si>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</si>
  <si>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</si>
  <si>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</si>
  <si>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</si>
  <si>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</si>
  <si>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采暖补贴</t>
  </si>
  <si>
    <t>2120399</t>
  </si>
  <si>
    <t>2210203</t>
  </si>
  <si>
    <t xml:space="preserve">    2.本表批复到项级科目。</t>
  </si>
  <si>
    <t>31012</t>
  </si>
  <si>
    <t>30239</t>
  </si>
  <si>
    <t xml:space="preserve">  物业管理费</t>
  </si>
  <si>
    <t>45</t>
  </si>
  <si>
    <t>收入</t>
  </si>
  <si>
    <t>项目</t>
  </si>
  <si>
    <t>307</t>
  </si>
  <si>
    <t>30106</t>
  </si>
  <si>
    <t>30212</t>
  </si>
  <si>
    <t>201</t>
  </si>
  <si>
    <t>30314</t>
  </si>
  <si>
    <t>21203</t>
  </si>
  <si>
    <t>事业收入</t>
  </si>
  <si>
    <t>20</t>
  </si>
  <si>
    <t>2011399</t>
  </si>
  <si>
    <t>30108</t>
  </si>
  <si>
    <t>住房改革支出</t>
  </si>
  <si>
    <t>商业服务业等支出</t>
  </si>
  <si>
    <t>30231</t>
  </si>
  <si>
    <t xml:space="preserve">  一般公共预算财政拨款</t>
  </si>
  <si>
    <t>43</t>
  </si>
  <si>
    <t>九、医疗卫生与计划生育支出</t>
  </si>
  <si>
    <t>2160699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</si>
  <si>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</si>
  <si>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</si>
  <si>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</si>
  <si>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</si>
  <si>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</si>
  <si>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26</t>
  </si>
  <si>
    <t xml:space="preserve">  其他交通工具购置</t>
  </si>
  <si>
    <t>39906</t>
  </si>
  <si>
    <t>注：1.本表依据《收入决算表》（财决03表）进行批复。</t>
  </si>
  <si>
    <t>30499</t>
  </si>
  <si>
    <t xml:space="preserve">  取暖费</t>
  </si>
  <si>
    <t>6</t>
  </si>
  <si>
    <t>30214</t>
  </si>
  <si>
    <t xml:space="preserve">  退职（役）费</t>
  </si>
  <si>
    <t>8</t>
  </si>
  <si>
    <t>301</t>
  </si>
  <si>
    <t>30312</t>
  </si>
  <si>
    <t>28</t>
  </si>
  <si>
    <t xml:space="preserve">  福利费</t>
  </si>
  <si>
    <t xml:space="preserve">  财政贴息</t>
  </si>
  <si>
    <t>22</t>
  </si>
  <si>
    <t xml:space="preserve">  奖励金</t>
  </si>
  <si>
    <t>三、国防支出</t>
  </si>
  <si>
    <t>2</t>
  </si>
  <si>
    <t>30104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</si>
  <si>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</si>
  <si>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</si>
  <si>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</si>
  <si>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</si>
  <si>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</si>
  <si>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>— 4 —</t>
  </si>
  <si>
    <t xml:space="preserve">    3.本表批复到项级科目。</t>
  </si>
  <si>
    <t xml:space="preserve">        转入事业基金</t>
  </si>
  <si>
    <t>47</t>
  </si>
  <si>
    <t xml:space="preserve">  电费</t>
  </si>
  <si>
    <t>金额</t>
  </si>
  <si>
    <t>22102</t>
  </si>
  <si>
    <t xml:space="preserve">  提租补贴</t>
  </si>
  <si>
    <t xml:space="preserve">  医疗费</t>
  </si>
  <si>
    <t>30707</t>
  </si>
  <si>
    <t>2210201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</si>
  <si>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</si>
  <si>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</si>
  <si>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</si>
  <si>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</si>
  <si>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</si>
  <si>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</si>
  <si>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</si>
  <si>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</si>
  <si>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—2 —</t>
  </si>
  <si>
    <t>— 3  —</t>
  </si>
  <si>
    <t>— 6 —</t>
  </si>
  <si>
    <t>抚恤</t>
  </si>
  <si>
    <t xml:space="preserve">  死亡抚恤</t>
  </si>
  <si>
    <t xml:space="preserve">  其他医疗保障支出</t>
  </si>
  <si>
    <t>计划生育事务</t>
  </si>
  <si>
    <t xml:space="preserve">  其他计划生育支出</t>
  </si>
  <si>
    <t xml:space="preserve">  行政运行</t>
  </si>
  <si>
    <t>交通运输支出</t>
  </si>
  <si>
    <t>公路水路运输</t>
  </si>
  <si>
    <t>注：1.本表依据《支出决算表》（财决04表）进行批复。</t>
  </si>
  <si>
    <t xml:space="preserve">  口岸建设</t>
  </si>
  <si>
    <t xml:space="preserve">  社会保障缴费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</si>
  <si>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</si>
  <si>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</si>
  <si>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单位：万元</t>
  </si>
  <si>
    <t>因公出国（境）费</t>
  </si>
  <si>
    <t>公务用车购置及运行费</t>
  </si>
  <si>
    <t>公务接待费</t>
  </si>
  <si>
    <t>公务用车
购置费</t>
  </si>
  <si>
    <t>公务用车
运行费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</si>
  <si>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</si>
  <si>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</si>
  <si>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0"/>
        <color indexed="8"/>
        <rFont val="Arial"/>
        <family val="2"/>
      </rPr>
      <t>目</t>
    </r>
  </si>
  <si>
    <t>功能分类科目编码</t>
  </si>
  <si>
    <t xml:space="preserve">基本支出  </t>
  </si>
  <si>
    <t>一般公共服务支出(类)</t>
  </si>
  <si>
    <t>人大事务（款）</t>
  </si>
  <si>
    <t xml:space="preserve">  行政运行（项）</t>
  </si>
  <si>
    <t>……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</si>
  <si>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</si>
  <si>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部门：湛江市商务局</t>
  </si>
  <si>
    <t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</t>
  </si>
  <si>
    <t>收入支出决算总表</t>
  </si>
  <si>
    <t>决算数</t>
  </si>
  <si>
    <t>收入决算表</t>
  </si>
  <si>
    <t>公开01表</t>
  </si>
  <si>
    <t>公开02表</t>
  </si>
  <si>
    <t>栏次</t>
  </si>
  <si>
    <t>合计</t>
  </si>
  <si>
    <t>功能分类
科目编码</t>
  </si>
  <si>
    <t>科目名称</t>
  </si>
  <si>
    <t>项    目</t>
  </si>
  <si>
    <t>支出决算表</t>
  </si>
  <si>
    <t>项   目</t>
  </si>
  <si>
    <t>公开03表</t>
  </si>
  <si>
    <t>财政拨款收入支出决算总表</t>
  </si>
  <si>
    <t>公开04表</t>
  </si>
  <si>
    <t>公开05表</t>
  </si>
  <si>
    <t>一般公共预算财政拨款支出决算表</t>
  </si>
  <si>
    <t>本年支出合计</t>
  </si>
  <si>
    <t>基本支出</t>
  </si>
  <si>
    <t>项目支出</t>
  </si>
  <si>
    <t>经济分类科目编码</t>
  </si>
  <si>
    <t>一般公共预算财政拨款基本支出决算表</t>
  </si>
  <si>
    <t>公开06表</t>
  </si>
  <si>
    <t>2015年度预算数</t>
  </si>
  <si>
    <t>2015年度决算数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</si>
</sst>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</numFmts>
  <fonts count="26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180" fontId="0" fillId="0" borderId="0" xfId="0" applyNumberFormat="1" applyAlignment="1">
      <alignment/>
    </xf>
    <xf numFmtId="0" fontId="23" fillId="25" borderId="0" xfId="41" applyFont="1" applyFill="1" applyAlignment="1">
      <alignment vertical="center" wrapText="1"/>
      <protection/>
    </xf>
    <xf numFmtId="0" fontId="1" fillId="25" borderId="0" xfId="40" applyFont="1" applyFill="1" applyAlignment="1">
      <alignment horizontal="right" vertical="center"/>
      <protection/>
    </xf>
    <xf numFmtId="0" fontId="1" fillId="25" borderId="0" xfId="40" applyFont="1" applyFill="1" applyAlignment="1">
      <alignment horizontal="left" vertical="center"/>
      <protection/>
    </xf>
    <xf numFmtId="0" fontId="23" fillId="25" borderId="13" xfId="41" applyFont="1" applyFill="1" applyBorder="1" applyAlignment="1">
      <alignment vertical="center" wrapText="1"/>
      <protection/>
    </xf>
    <xf numFmtId="0" fontId="23" fillId="25" borderId="0" xfId="41" applyFont="1" applyFill="1" applyBorder="1" applyAlignment="1">
      <alignment vertical="center" wrapText="1"/>
      <protection/>
    </xf>
    <xf numFmtId="0" fontId="24" fillId="0" borderId="14" xfId="41" applyFont="1" applyFill="1" applyBorder="1" applyAlignment="1">
      <alignment horizontal="center" vertical="center" wrapText="1"/>
      <protection/>
    </xf>
    <xf numFmtId="0" fontId="24" fillId="0" borderId="15" xfId="41" applyFont="1" applyBorder="1" applyAlignment="1">
      <alignment horizontal="center" vertical="center" wrapText="1"/>
      <protection/>
    </xf>
    <xf numFmtId="0" fontId="24" fillId="0" borderId="16" xfId="41" applyFont="1" applyBorder="1" applyAlignment="1">
      <alignment horizontal="center" vertical="center" wrapText="1"/>
      <protection/>
    </xf>
    <xf numFmtId="0" fontId="24" fillId="0" borderId="17" xfId="41" applyFont="1" applyBorder="1" applyAlignment="1">
      <alignment horizontal="center" vertical="center" wrapText="1"/>
      <protection/>
    </xf>
    <xf numFmtId="0" fontId="24" fillId="0" borderId="18" xfId="41" applyFont="1" applyFill="1" applyBorder="1" applyAlignment="1">
      <alignment vertical="center" wrapText="1"/>
      <protection/>
    </xf>
    <xf numFmtId="0" fontId="24" fillId="0" borderId="19" xfId="41" applyFont="1" applyFill="1" applyBorder="1" applyAlignment="1">
      <alignment vertical="center" wrapText="1"/>
      <protection/>
    </xf>
    <xf numFmtId="0" fontId="24" fillId="0" borderId="20" xfId="41" applyFont="1" applyFill="1" applyBorder="1" applyAlignment="1">
      <alignment vertical="center" wrapText="1"/>
      <protection/>
    </xf>
    <xf numFmtId="0" fontId="24" fillId="0" borderId="21" xfId="41" applyFont="1" applyFill="1" applyBorder="1" applyAlignment="1">
      <alignment vertical="center" wrapText="1"/>
      <protection/>
    </xf>
    <xf numFmtId="0" fontId="23" fillId="25" borderId="0" xfId="41" applyFont="1" applyFill="1" applyAlignment="1">
      <alignment horizontal="center" vertical="center" wrapText="1"/>
      <protection/>
    </xf>
    <xf numFmtId="0" fontId="0" fillId="0" borderId="16" xfId="41" applyFont="1" applyBorder="1" applyAlignment="1">
      <alignment horizontal="center" vertical="center" wrapText="1"/>
      <protection/>
    </xf>
    <xf numFmtId="0" fontId="0" fillId="0" borderId="22" xfId="41" applyFont="1" applyBorder="1" applyAlignment="1">
      <alignment horizontal="center" vertical="center" wrapText="1"/>
      <protection/>
    </xf>
    <xf numFmtId="0" fontId="0" fillId="0" borderId="17" xfId="41" applyFont="1" applyBorder="1" applyAlignment="1">
      <alignment horizontal="center" vertical="center" wrapText="1"/>
      <protection/>
    </xf>
    <xf numFmtId="4" fontId="0" fillId="0" borderId="16" xfId="41" applyNumberFormat="1" applyFont="1" applyFill="1" applyBorder="1" applyAlignment="1">
      <alignment horizontal="center" vertical="center" wrapText="1"/>
      <protection/>
    </xf>
    <xf numFmtId="4" fontId="0" fillId="0" borderId="22" xfId="41" applyNumberFormat="1" applyFont="1" applyFill="1" applyBorder="1" applyAlignment="1">
      <alignment horizontal="center" vertical="center" wrapText="1"/>
      <protection/>
    </xf>
    <xf numFmtId="4" fontId="0" fillId="0" borderId="17" xfId="41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shrinkToFit="1"/>
    </xf>
    <xf numFmtId="0" fontId="0" fillId="0" borderId="16" xfId="41" applyFont="1" applyFill="1" applyBorder="1" applyAlignment="1">
      <alignment vertical="center" wrapText="1"/>
      <protection/>
    </xf>
    <xf numFmtId="4" fontId="0" fillId="0" borderId="16" xfId="41" applyNumberFormat="1" applyFont="1" applyFill="1" applyBorder="1" applyAlignment="1">
      <alignment vertical="center" wrapText="1"/>
      <protection/>
    </xf>
    <xf numFmtId="4" fontId="0" fillId="0" borderId="22" xfId="41" applyNumberFormat="1" applyFont="1" applyFill="1" applyBorder="1" applyAlignment="1">
      <alignment vertical="center" wrapText="1"/>
      <protection/>
    </xf>
    <xf numFmtId="0" fontId="0" fillId="0" borderId="17" xfId="41" applyFont="1" applyFill="1" applyBorder="1" applyAlignment="1">
      <alignment vertical="center" wrapText="1"/>
      <protection/>
    </xf>
    <xf numFmtId="0" fontId="0" fillId="0" borderId="22" xfId="41" applyFont="1" applyFill="1" applyBorder="1" applyAlignment="1">
      <alignment vertical="center" wrapText="1"/>
      <protection/>
    </xf>
    <xf numFmtId="0" fontId="3" fillId="0" borderId="11" xfId="0" applyFont="1" applyBorder="1" applyAlignment="1">
      <alignment horizontal="left" vertical="center" shrinkToFit="1"/>
    </xf>
    <xf numFmtId="0" fontId="0" fillId="0" borderId="16" xfId="41" applyFont="1" applyBorder="1" applyAlignment="1">
      <alignment vertical="center" wrapText="1"/>
      <protection/>
    </xf>
    <xf numFmtId="0" fontId="0" fillId="0" borderId="19" xfId="41" applyFont="1" applyBorder="1" applyAlignment="1">
      <alignment vertical="center" wrapText="1"/>
      <protection/>
    </xf>
    <xf numFmtId="0" fontId="0" fillId="0" borderId="19" xfId="41" applyFont="1" applyFill="1" applyBorder="1" applyAlignment="1">
      <alignment vertical="center" wrapText="1"/>
      <protection/>
    </xf>
    <xf numFmtId="0" fontId="0" fillId="0" borderId="20" xfId="41" applyFont="1" applyFill="1" applyBorder="1" applyAlignment="1">
      <alignment vertical="center" wrapText="1"/>
      <protection/>
    </xf>
    <xf numFmtId="0" fontId="0" fillId="0" borderId="21" xfId="41" applyFont="1" applyFill="1" applyBorder="1" applyAlignment="1">
      <alignment vertical="center" wrapText="1"/>
      <protection/>
    </xf>
    <xf numFmtId="0" fontId="3" fillId="0" borderId="23" xfId="0" applyFont="1" applyBorder="1" applyAlignment="1">
      <alignment horizontal="left" vertical="center" shrinkToFit="1"/>
    </xf>
    <xf numFmtId="0" fontId="3" fillId="24" borderId="24" xfId="0" applyFont="1" applyFill="1" applyBorder="1" applyAlignment="1">
      <alignment horizontal="center" vertical="center" wrapText="1" shrinkToFit="1"/>
    </xf>
    <xf numFmtId="4" fontId="4" fillId="0" borderId="24" xfId="0" applyNumberFormat="1" applyFont="1" applyBorder="1" applyAlignment="1">
      <alignment horizontal="right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24" borderId="26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left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4" borderId="28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24" borderId="31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24" borderId="33" xfId="0" applyFont="1" applyFill="1" applyBorder="1" applyAlignment="1">
      <alignment horizontal="center" vertical="center" shrinkToFit="1"/>
    </xf>
    <xf numFmtId="0" fontId="3" fillId="24" borderId="34" xfId="0" applyFont="1" applyFill="1" applyBorder="1" applyAlignment="1">
      <alignment horizontal="center" vertical="center" shrinkToFit="1"/>
    </xf>
    <xf numFmtId="0" fontId="3" fillId="24" borderId="35" xfId="0" applyFont="1" applyFill="1" applyBorder="1" applyAlignment="1">
      <alignment horizontal="center" vertical="center" shrinkToFit="1"/>
    </xf>
    <xf numFmtId="0" fontId="3" fillId="24" borderId="32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179" fontId="3" fillId="0" borderId="27" xfId="0" applyNumberFormat="1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24" borderId="22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179" fontId="3" fillId="0" borderId="27" xfId="0" applyNumberFormat="1" applyFont="1" applyBorder="1" applyAlignment="1">
      <alignment horizontal="left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 shrinkToFit="1"/>
    </xf>
    <xf numFmtId="0" fontId="21" fillId="25" borderId="0" xfId="41" applyFont="1" applyFill="1" applyAlignment="1">
      <alignment horizontal="center" vertical="center" wrapText="1"/>
      <protection/>
    </xf>
    <xf numFmtId="0" fontId="24" fillId="0" borderId="37" xfId="41" applyFont="1" applyFill="1" applyBorder="1" applyAlignment="1">
      <alignment horizontal="center" vertical="center" wrapText="1"/>
      <protection/>
    </xf>
    <xf numFmtId="0" fontId="24" fillId="0" borderId="38" xfId="41" applyFont="1" applyFill="1" applyBorder="1" applyAlignment="1">
      <alignment horizontal="center" vertical="center" wrapText="1"/>
      <protection/>
    </xf>
    <xf numFmtId="0" fontId="24" fillId="0" borderId="39" xfId="41" applyFont="1" applyFill="1" applyBorder="1" applyAlignment="1">
      <alignment horizontal="center" vertical="center" wrapText="1"/>
      <protection/>
    </xf>
    <xf numFmtId="0" fontId="24" fillId="0" borderId="40" xfId="41" applyFont="1" applyFill="1" applyBorder="1" applyAlignment="1">
      <alignment horizontal="center" vertical="center" wrapText="1"/>
      <protection/>
    </xf>
    <xf numFmtId="0" fontId="24" fillId="0" borderId="41" xfId="41" applyFont="1" applyFill="1" applyBorder="1" applyAlignment="1">
      <alignment horizontal="center" vertical="center" wrapText="1"/>
      <protection/>
    </xf>
    <xf numFmtId="0" fontId="24" fillId="0" borderId="42" xfId="41" applyFont="1" applyFill="1" applyBorder="1" applyAlignment="1">
      <alignment horizontal="center" vertical="center" wrapText="1"/>
      <protection/>
    </xf>
    <xf numFmtId="0" fontId="24" fillId="0" borderId="43" xfId="41" applyFont="1" applyFill="1" applyBorder="1" applyAlignment="1">
      <alignment horizontal="center" vertical="center" wrapText="1"/>
      <protection/>
    </xf>
    <xf numFmtId="0" fontId="24" fillId="0" borderId="44" xfId="41" applyFont="1" applyFill="1" applyBorder="1" applyAlignment="1">
      <alignment horizontal="center" vertical="center" wrapText="1"/>
      <protection/>
    </xf>
    <xf numFmtId="0" fontId="24" fillId="0" borderId="14" xfId="41" applyFont="1" applyFill="1" applyBorder="1" applyAlignment="1">
      <alignment horizontal="center" vertical="center" wrapText="1"/>
      <protection/>
    </xf>
    <xf numFmtId="0" fontId="24" fillId="0" borderId="22" xfId="41" applyFont="1" applyFill="1" applyBorder="1" applyAlignment="1">
      <alignment horizontal="center" vertical="center" wrapText="1"/>
      <protection/>
    </xf>
    <xf numFmtId="0" fontId="24" fillId="0" borderId="45" xfId="41" applyFont="1" applyFill="1" applyBorder="1" applyAlignment="1">
      <alignment horizontal="center" vertical="center" wrapText="1"/>
      <protection/>
    </xf>
    <xf numFmtId="0" fontId="24" fillId="0" borderId="46" xfId="41" applyFont="1" applyFill="1" applyBorder="1" applyAlignment="1">
      <alignment horizontal="center" vertical="center" wrapText="1"/>
      <protection/>
    </xf>
    <xf numFmtId="0" fontId="24" fillId="0" borderId="16" xfId="41" applyFont="1" applyFill="1" applyBorder="1" applyAlignment="1">
      <alignment horizontal="center" vertical="center" wrapText="1"/>
      <protection/>
    </xf>
    <xf numFmtId="0" fontId="24" fillId="0" borderId="47" xfId="41" applyFont="1" applyFill="1" applyBorder="1" applyAlignment="1">
      <alignment horizontal="center" vertical="center" wrapText="1"/>
      <protection/>
    </xf>
    <xf numFmtId="0" fontId="24" fillId="0" borderId="48" xfId="41" applyFont="1" applyFill="1" applyBorder="1" applyAlignment="1">
      <alignment horizontal="center" vertical="center" wrapText="1"/>
      <protection/>
    </xf>
    <xf numFmtId="0" fontId="24" fillId="0" borderId="49" xfId="41" applyFont="1" applyFill="1" applyBorder="1" applyAlignment="1">
      <alignment horizontal="center" vertical="center" wrapText="1"/>
      <protection/>
    </xf>
    <xf numFmtId="0" fontId="24" fillId="0" borderId="50" xfId="41" applyFont="1" applyFill="1" applyBorder="1" applyAlignment="1">
      <alignment horizontal="center" vertical="center" wrapText="1"/>
      <protection/>
    </xf>
    <xf numFmtId="0" fontId="23" fillId="0" borderId="51" xfId="41" applyFont="1" applyBorder="1" applyAlignment="1">
      <alignment horizontal="left" vertical="center" wrapText="1"/>
      <protection/>
    </xf>
    <xf numFmtId="0" fontId="23" fillId="0" borderId="51" xfId="41" applyFont="1" applyBorder="1" applyAlignment="1">
      <alignment horizontal="left" vertical="center"/>
      <protection/>
    </xf>
    <xf numFmtId="0" fontId="0" fillId="0" borderId="18" xfId="41" applyFont="1" applyBorder="1" applyAlignment="1">
      <alignment horizontal="center" vertical="center" wrapText="1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left" vertical="center"/>
      <protection/>
    </xf>
    <xf numFmtId="0" fontId="2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0" fillId="0" borderId="15" xfId="41" applyFont="1" applyBorder="1" applyAlignment="1">
      <alignment horizontal="center" vertical="center" wrapText="1"/>
      <protection/>
    </xf>
    <xf numFmtId="0" fontId="0" fillId="0" borderId="16" xfId="41" applyFont="1" applyBorder="1" applyAlignment="1">
      <alignment horizontal="center" vertical="center" wrapText="1"/>
      <protection/>
    </xf>
    <xf numFmtId="0" fontId="0" fillId="0" borderId="53" xfId="41" applyFont="1" applyFill="1" applyBorder="1" applyAlignment="1">
      <alignment horizontal="center" vertical="center" wrapText="1"/>
      <protection/>
    </xf>
    <xf numFmtId="0" fontId="0" fillId="0" borderId="54" xfId="41" applyFont="1" applyFill="1" applyBorder="1" applyAlignment="1">
      <alignment horizontal="center" vertical="center" wrapText="1"/>
      <protection/>
    </xf>
    <xf numFmtId="0" fontId="0" fillId="0" borderId="55" xfId="41" applyFont="1" applyBorder="1" applyAlignment="1">
      <alignment horizontal="center" vertical="center" wrapText="1"/>
      <protection/>
    </xf>
    <xf numFmtId="0" fontId="0" fillId="0" borderId="45" xfId="41" applyFont="1" applyBorder="1" applyAlignment="1">
      <alignment horizontal="center" vertical="center" wrapText="1"/>
      <protection/>
    </xf>
    <xf numFmtId="0" fontId="0" fillId="0" borderId="46" xfId="41" applyFont="1" applyBorder="1" applyAlignment="1">
      <alignment horizontal="center" vertical="center" wrapText="1"/>
      <protection/>
    </xf>
    <xf numFmtId="0" fontId="0" fillId="0" borderId="56" xfId="41" applyFont="1" applyBorder="1" applyAlignment="1">
      <alignment horizontal="center" vertical="center" wrapText="1"/>
      <protection/>
    </xf>
    <xf numFmtId="0" fontId="0" fillId="0" borderId="57" xfId="41" applyFont="1" applyBorder="1" applyAlignment="1">
      <alignment horizontal="center" vertical="center" wrapText="1"/>
      <protection/>
    </xf>
    <xf numFmtId="0" fontId="0" fillId="0" borderId="48" xfId="41" applyFont="1" applyBorder="1" applyAlignment="1">
      <alignment horizontal="center" vertical="center" wrapText="1"/>
      <protection/>
    </xf>
    <xf numFmtId="0" fontId="0" fillId="0" borderId="58" xfId="41" applyFont="1" applyBorder="1" applyAlignment="1">
      <alignment horizontal="center" vertical="center" wrapText="1"/>
      <protection/>
    </xf>
    <xf numFmtId="0" fontId="0" fillId="0" borderId="59" xfId="41" applyFont="1" applyBorder="1" applyAlignment="1">
      <alignment horizontal="center" vertical="center" wrapText="1"/>
      <protection/>
    </xf>
    <xf numFmtId="0" fontId="0" fillId="0" borderId="60" xfId="41" applyFont="1" applyFill="1" applyBorder="1" applyAlignment="1">
      <alignment horizontal="center" vertical="center" wrapText="1"/>
      <protection/>
    </xf>
    <xf numFmtId="0" fontId="0" fillId="0" borderId="61" xfId="41" applyFont="1" applyFill="1" applyBorder="1" applyAlignment="1">
      <alignment horizontal="center" vertical="center" wrapText="1"/>
      <protection/>
    </xf>
    <xf numFmtId="0" fontId="0" fillId="0" borderId="62" xfId="41" applyFont="1" applyFill="1" applyBorder="1" applyAlignment="1">
      <alignment horizontal="center" vertical="center" wrapText="1"/>
      <protection/>
    </xf>
    <xf numFmtId="0" fontId="0" fillId="0" borderId="14" xfId="41" applyFont="1" applyFill="1" applyBorder="1" applyAlignment="1">
      <alignment horizontal="center" vertical="center" wrapText="1"/>
      <protection/>
    </xf>
    <xf numFmtId="0" fontId="0" fillId="0" borderId="40" xfId="41" applyFont="1" applyFill="1" applyBorder="1" applyAlignment="1">
      <alignment horizontal="center" vertical="center" wrapText="1"/>
      <protection/>
    </xf>
    <xf numFmtId="0" fontId="0" fillId="0" borderId="38" xfId="41" applyFont="1" applyFill="1" applyBorder="1" applyAlignment="1">
      <alignment horizontal="center" vertical="center" wrapText="1"/>
      <protection/>
    </xf>
    <xf numFmtId="0" fontId="0" fillId="0" borderId="63" xfId="41" applyFont="1" applyFill="1" applyBorder="1" applyAlignment="1">
      <alignment horizontal="center" vertical="center" wrapText="1"/>
      <protection/>
    </xf>
    <xf numFmtId="0" fontId="0" fillId="0" borderId="64" xfId="41" applyFont="1" applyFill="1" applyBorder="1" applyAlignment="1">
      <alignment horizontal="center" vertical="center" wrapText="1"/>
      <protection/>
    </xf>
    <xf numFmtId="0" fontId="0" fillId="0" borderId="5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" xfId="40"/>
    <cellStyle name="常规_事业单位部门决算报表（讨论稿）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4" t="s">
        <v>393</v>
      </c>
    </row>
    <row r="2" ht="12.75">
      <c r="F2" s="1" t="s">
        <v>396</v>
      </c>
    </row>
    <row r="3" spans="1:6" ht="12.75">
      <c r="A3" s="2" t="s">
        <v>220</v>
      </c>
      <c r="F3" s="1" t="s">
        <v>66</v>
      </c>
    </row>
    <row r="4" spans="1:6" ht="15" customHeight="1">
      <c r="A4" s="72" t="s">
        <v>291</v>
      </c>
      <c r="B4" s="73" t="s">
        <v>358</v>
      </c>
      <c r="C4" s="73" t="s">
        <v>358</v>
      </c>
      <c r="D4" s="73" t="s">
        <v>25</v>
      </c>
      <c r="E4" s="73" t="s">
        <v>358</v>
      </c>
      <c r="F4" s="73" t="s">
        <v>358</v>
      </c>
    </row>
    <row r="5" spans="1:6" ht="15" customHeight="1">
      <c r="A5" s="5" t="s">
        <v>292</v>
      </c>
      <c r="B5" s="6" t="s">
        <v>159</v>
      </c>
      <c r="C5" s="6" t="s">
        <v>394</v>
      </c>
      <c r="D5" s="6" t="s">
        <v>292</v>
      </c>
      <c r="E5" s="6" t="s">
        <v>159</v>
      </c>
      <c r="F5" s="6" t="s">
        <v>394</v>
      </c>
    </row>
    <row r="6" spans="1:6" ht="15" customHeight="1">
      <c r="A6" s="5" t="s">
        <v>39</v>
      </c>
      <c r="B6" s="6" t="s">
        <v>358</v>
      </c>
      <c r="C6" s="6" t="s">
        <v>100</v>
      </c>
      <c r="D6" s="6" t="s">
        <v>39</v>
      </c>
      <c r="E6" s="6" t="s">
        <v>358</v>
      </c>
      <c r="F6" s="6" t="s">
        <v>333</v>
      </c>
    </row>
    <row r="7" spans="1:6" ht="15" customHeight="1">
      <c r="A7" s="7" t="s">
        <v>339</v>
      </c>
      <c r="B7" s="6" t="s">
        <v>100</v>
      </c>
      <c r="C7" s="8">
        <v>3478.43</v>
      </c>
      <c r="D7" s="9" t="s">
        <v>129</v>
      </c>
      <c r="E7" s="6" t="s">
        <v>225</v>
      </c>
      <c r="F7" s="8">
        <v>1067.84</v>
      </c>
    </row>
    <row r="8" spans="1:6" ht="15" customHeight="1">
      <c r="A8" s="7" t="s">
        <v>59</v>
      </c>
      <c r="B8" s="6" t="s">
        <v>333</v>
      </c>
      <c r="C8" s="8">
        <v>0</v>
      </c>
      <c r="D8" s="9" t="s">
        <v>31</v>
      </c>
      <c r="E8" s="6" t="s">
        <v>11</v>
      </c>
      <c r="F8" s="8">
        <v>0</v>
      </c>
    </row>
    <row r="9" spans="1:6" ht="15" customHeight="1">
      <c r="A9" s="7" t="s">
        <v>117</v>
      </c>
      <c r="B9" s="6" t="s">
        <v>149</v>
      </c>
      <c r="C9" s="8">
        <v>0</v>
      </c>
      <c r="D9" s="9" t="s">
        <v>332</v>
      </c>
      <c r="E9" s="6" t="s">
        <v>252</v>
      </c>
      <c r="F9" s="8">
        <v>0</v>
      </c>
    </row>
    <row r="10" spans="1:6" ht="15" customHeight="1">
      <c r="A10" s="7" t="s">
        <v>114</v>
      </c>
      <c r="B10" s="6" t="s">
        <v>276</v>
      </c>
      <c r="C10" s="8">
        <v>0</v>
      </c>
      <c r="D10" s="9" t="s">
        <v>313</v>
      </c>
      <c r="E10" s="6" t="s">
        <v>49</v>
      </c>
      <c r="F10" s="8">
        <v>0</v>
      </c>
    </row>
    <row r="11" spans="1:6" ht="15" customHeight="1">
      <c r="A11" s="7" t="s">
        <v>338</v>
      </c>
      <c r="B11" s="6" t="s">
        <v>116</v>
      </c>
      <c r="C11" s="8">
        <v>0</v>
      </c>
      <c r="D11" s="9" t="s">
        <v>94</v>
      </c>
      <c r="E11" s="6" t="s">
        <v>190</v>
      </c>
      <c r="F11" s="8">
        <v>0</v>
      </c>
    </row>
    <row r="12" spans="1:6" ht="15" customHeight="1">
      <c r="A12" s="7" t="s">
        <v>216</v>
      </c>
      <c r="B12" s="6" t="s">
        <v>321</v>
      </c>
      <c r="C12" s="8">
        <v>0</v>
      </c>
      <c r="D12" s="9" t="s">
        <v>268</v>
      </c>
      <c r="E12" s="6" t="s">
        <v>22</v>
      </c>
      <c r="F12" s="8">
        <v>0</v>
      </c>
    </row>
    <row r="13" spans="1:6" ht="15" customHeight="1">
      <c r="A13" s="7" t="s">
        <v>97</v>
      </c>
      <c r="B13" s="6" t="s">
        <v>177</v>
      </c>
      <c r="C13" s="8">
        <v>22.1</v>
      </c>
      <c r="D13" s="9" t="s">
        <v>27</v>
      </c>
      <c r="E13" s="6" t="s">
        <v>243</v>
      </c>
      <c r="F13" s="8">
        <v>0</v>
      </c>
    </row>
    <row r="14" spans="1:6" ht="15" customHeight="1">
      <c r="A14" s="10" t="s">
        <v>358</v>
      </c>
      <c r="B14" s="6" t="s">
        <v>324</v>
      </c>
      <c r="C14" s="11" t="s">
        <v>358</v>
      </c>
      <c r="D14" s="9" t="s">
        <v>33</v>
      </c>
      <c r="E14" s="6" t="s">
        <v>88</v>
      </c>
      <c r="F14" s="8">
        <v>363.36</v>
      </c>
    </row>
    <row r="15" spans="1:6" ht="15" customHeight="1">
      <c r="A15" s="7" t="s">
        <v>358</v>
      </c>
      <c r="B15" s="6" t="s">
        <v>174</v>
      </c>
      <c r="C15" s="11" t="s">
        <v>358</v>
      </c>
      <c r="D15" s="9" t="s">
        <v>308</v>
      </c>
      <c r="E15" s="6" t="s">
        <v>248</v>
      </c>
      <c r="F15" s="8">
        <v>40.1</v>
      </c>
    </row>
    <row r="16" spans="1:6" ht="15" customHeight="1">
      <c r="A16" s="7" t="s">
        <v>358</v>
      </c>
      <c r="B16" s="6" t="s">
        <v>38</v>
      </c>
      <c r="C16" s="11" t="s">
        <v>358</v>
      </c>
      <c r="D16" s="9" t="s">
        <v>227</v>
      </c>
      <c r="E16" s="6" t="s">
        <v>73</v>
      </c>
      <c r="F16" s="8">
        <v>0</v>
      </c>
    </row>
    <row r="17" spans="1:6" ht="15" customHeight="1">
      <c r="A17" s="7" t="s">
        <v>358</v>
      </c>
      <c r="B17" s="6" t="s">
        <v>195</v>
      </c>
      <c r="C17" s="11" t="s">
        <v>358</v>
      </c>
      <c r="D17" s="9" t="s">
        <v>201</v>
      </c>
      <c r="E17" s="6" t="s">
        <v>133</v>
      </c>
      <c r="F17" s="8">
        <v>482.4</v>
      </c>
    </row>
    <row r="18" spans="1:6" ht="15" customHeight="1">
      <c r="A18" s="7" t="s">
        <v>358</v>
      </c>
      <c r="B18" s="6" t="s">
        <v>68</v>
      </c>
      <c r="C18" s="11" t="s">
        <v>358</v>
      </c>
      <c r="D18" s="9" t="s">
        <v>352</v>
      </c>
      <c r="E18" s="6" t="s">
        <v>282</v>
      </c>
      <c r="F18" s="8">
        <v>0</v>
      </c>
    </row>
    <row r="19" spans="1:6" ht="15" customHeight="1">
      <c r="A19" s="7" t="s">
        <v>358</v>
      </c>
      <c r="B19" s="6" t="s">
        <v>235</v>
      </c>
      <c r="C19" s="11" t="s">
        <v>358</v>
      </c>
      <c r="D19" s="9" t="s">
        <v>183</v>
      </c>
      <c r="E19" s="6" t="s">
        <v>167</v>
      </c>
      <c r="F19" s="8">
        <v>273</v>
      </c>
    </row>
    <row r="20" spans="1:6" ht="15" customHeight="1">
      <c r="A20" s="7" t="s">
        <v>358</v>
      </c>
      <c r="B20" s="6" t="s">
        <v>8</v>
      </c>
      <c r="C20" s="11" t="s">
        <v>358</v>
      </c>
      <c r="D20" s="9" t="s">
        <v>280</v>
      </c>
      <c r="E20" s="6" t="s">
        <v>307</v>
      </c>
      <c r="F20" s="8">
        <v>0</v>
      </c>
    </row>
    <row r="21" spans="1:6" ht="15" customHeight="1">
      <c r="A21" s="7" t="s">
        <v>358</v>
      </c>
      <c r="B21" s="6" t="s">
        <v>209</v>
      </c>
      <c r="C21" s="11" t="s">
        <v>358</v>
      </c>
      <c r="D21" s="9" t="s">
        <v>47</v>
      </c>
      <c r="E21" s="6" t="s">
        <v>91</v>
      </c>
      <c r="F21" s="8">
        <v>1231.41</v>
      </c>
    </row>
    <row r="22" spans="1:6" ht="15" customHeight="1">
      <c r="A22" s="7" t="s">
        <v>358</v>
      </c>
      <c r="B22" s="6" t="s">
        <v>62</v>
      </c>
      <c r="C22" s="11" t="s">
        <v>358</v>
      </c>
      <c r="D22" s="9" t="s">
        <v>215</v>
      </c>
      <c r="E22" s="6" t="s">
        <v>290</v>
      </c>
      <c r="F22" s="8">
        <v>0</v>
      </c>
    </row>
    <row r="23" spans="1:6" ht="15" customHeight="1">
      <c r="A23" s="7" t="s">
        <v>358</v>
      </c>
      <c r="B23" s="6" t="s">
        <v>264</v>
      </c>
      <c r="C23" s="11" t="s">
        <v>358</v>
      </c>
      <c r="D23" s="9" t="s">
        <v>107</v>
      </c>
      <c r="E23" s="6" t="s">
        <v>162</v>
      </c>
      <c r="F23" s="8">
        <v>0</v>
      </c>
    </row>
    <row r="24" spans="1:6" ht="15" customHeight="1">
      <c r="A24" s="7" t="s">
        <v>358</v>
      </c>
      <c r="B24" s="6" t="s">
        <v>63</v>
      </c>
      <c r="C24" s="11" t="s">
        <v>358</v>
      </c>
      <c r="D24" s="9" t="s">
        <v>48</v>
      </c>
      <c r="E24" s="6" t="s">
        <v>343</v>
      </c>
      <c r="F24" s="8">
        <v>0</v>
      </c>
    </row>
    <row r="25" spans="1:6" ht="15" customHeight="1">
      <c r="A25" s="7" t="s">
        <v>358</v>
      </c>
      <c r="B25" s="6" t="s">
        <v>260</v>
      </c>
      <c r="C25" s="11" t="s">
        <v>358</v>
      </c>
      <c r="D25" s="9" t="s">
        <v>110</v>
      </c>
      <c r="E25" s="6" t="s">
        <v>155</v>
      </c>
      <c r="F25" s="8">
        <v>63.98</v>
      </c>
    </row>
    <row r="26" spans="1:6" ht="15" customHeight="1">
      <c r="A26" s="7" t="s">
        <v>358</v>
      </c>
      <c r="B26" s="6" t="s">
        <v>300</v>
      </c>
      <c r="C26" s="11" t="s">
        <v>358</v>
      </c>
      <c r="D26" s="9" t="s">
        <v>312</v>
      </c>
      <c r="E26" s="6" t="s">
        <v>357</v>
      </c>
      <c r="F26" s="8">
        <v>0</v>
      </c>
    </row>
    <row r="27" spans="1:6" ht="15" customHeight="1">
      <c r="A27" s="7" t="s">
        <v>358</v>
      </c>
      <c r="B27" s="6" t="s">
        <v>103</v>
      </c>
      <c r="C27" s="11" t="s">
        <v>358</v>
      </c>
      <c r="D27" s="9" t="s">
        <v>132</v>
      </c>
      <c r="E27" s="6" t="s">
        <v>30</v>
      </c>
      <c r="F27" s="8">
        <v>0</v>
      </c>
    </row>
    <row r="28" spans="1:6" ht="15" customHeight="1">
      <c r="A28" s="12" t="s">
        <v>351</v>
      </c>
      <c r="B28" s="6" t="s">
        <v>330</v>
      </c>
      <c r="C28" s="8">
        <v>3500.53</v>
      </c>
      <c r="D28" s="13" t="s">
        <v>157</v>
      </c>
      <c r="E28" s="6" t="s">
        <v>200</v>
      </c>
      <c r="F28" s="8">
        <v>3522.09</v>
      </c>
    </row>
    <row r="29" spans="1:6" ht="15" customHeight="1">
      <c r="A29" s="7" t="s">
        <v>106</v>
      </c>
      <c r="B29" s="6" t="s">
        <v>152</v>
      </c>
      <c r="C29" s="8">
        <v>0</v>
      </c>
      <c r="D29" s="9" t="s">
        <v>43</v>
      </c>
      <c r="E29" s="6" t="s">
        <v>70</v>
      </c>
      <c r="F29" s="8">
        <v>0</v>
      </c>
    </row>
    <row r="30" spans="1:6" ht="15" customHeight="1">
      <c r="A30" s="7" t="s">
        <v>61</v>
      </c>
      <c r="B30" s="6" t="s">
        <v>272</v>
      </c>
      <c r="C30" s="8">
        <v>227.62</v>
      </c>
      <c r="D30" s="9" t="s">
        <v>240</v>
      </c>
      <c r="E30" s="6" t="s">
        <v>230</v>
      </c>
      <c r="F30" s="8">
        <v>0</v>
      </c>
    </row>
    <row r="31" spans="1:6" ht="15" customHeight="1">
      <c r="A31" s="7" t="s">
        <v>136</v>
      </c>
      <c r="B31" s="6" t="s">
        <v>120</v>
      </c>
      <c r="C31" s="8">
        <v>182.56</v>
      </c>
      <c r="D31" s="9" t="s">
        <v>342</v>
      </c>
      <c r="E31" s="6" t="s">
        <v>4</v>
      </c>
      <c r="F31" s="8">
        <v>0</v>
      </c>
    </row>
    <row r="32" spans="1:6" ht="15" customHeight="1">
      <c r="A32" s="7" t="s">
        <v>358</v>
      </c>
      <c r="B32" s="6" t="s">
        <v>315</v>
      </c>
      <c r="C32" s="11" t="s">
        <v>358</v>
      </c>
      <c r="D32" s="9" t="s">
        <v>208</v>
      </c>
      <c r="E32" s="6" t="s">
        <v>213</v>
      </c>
      <c r="F32" s="8">
        <v>206.06</v>
      </c>
    </row>
    <row r="33" spans="1:6" ht="15" customHeight="1">
      <c r="A33" s="7" t="s">
        <v>358</v>
      </c>
      <c r="B33" s="6" t="s">
        <v>180</v>
      </c>
      <c r="C33" s="11" t="s">
        <v>358</v>
      </c>
      <c r="D33" s="9" t="s">
        <v>136</v>
      </c>
      <c r="E33" s="6" t="s">
        <v>65</v>
      </c>
      <c r="F33" s="8">
        <v>160.99</v>
      </c>
    </row>
    <row r="34" spans="1:6" ht="15" customHeight="1">
      <c r="A34" s="7" t="s">
        <v>358</v>
      </c>
      <c r="B34" s="6" t="s">
        <v>327</v>
      </c>
      <c r="C34" s="11" t="s">
        <v>358</v>
      </c>
      <c r="D34" s="9" t="s">
        <v>358</v>
      </c>
      <c r="E34" s="6" t="s">
        <v>259</v>
      </c>
      <c r="F34" s="14" t="s">
        <v>358</v>
      </c>
    </row>
    <row r="35" spans="1:6" ht="15" customHeight="1">
      <c r="A35" s="12" t="s">
        <v>148</v>
      </c>
      <c r="B35" s="6" t="s">
        <v>170</v>
      </c>
      <c r="C35" s="8">
        <v>3728.15</v>
      </c>
      <c r="D35" s="13" t="s">
        <v>148</v>
      </c>
      <c r="E35" s="6" t="s">
        <v>53</v>
      </c>
      <c r="F35" s="8">
        <v>3728.15</v>
      </c>
    </row>
    <row r="36" spans="1:6" ht="15" customHeight="1">
      <c r="A36" s="70" t="s">
        <v>145</v>
      </c>
      <c r="B36" s="71" t="s">
        <v>358</v>
      </c>
      <c r="C36" s="71" t="s">
        <v>358</v>
      </c>
      <c r="D36" s="71" t="s">
        <v>358</v>
      </c>
      <c r="E36" s="71" t="s">
        <v>358</v>
      </c>
      <c r="F36" s="71" t="s">
        <v>358</v>
      </c>
    </row>
    <row r="37" spans="1:6" ht="15" customHeight="1">
      <c r="A37" s="70" t="s">
        <v>219</v>
      </c>
      <c r="B37" s="71" t="s">
        <v>358</v>
      </c>
      <c r="C37" s="71" t="s">
        <v>358</v>
      </c>
      <c r="D37" s="71" t="s">
        <v>358</v>
      </c>
      <c r="E37" s="71" t="s">
        <v>358</v>
      </c>
      <c r="F37" s="71" t="s">
        <v>358</v>
      </c>
    </row>
    <row r="38" spans="1:6" ht="15" customHeight="1">
      <c r="A38" s="70" t="s">
        <v>36</v>
      </c>
      <c r="B38" s="71" t="s">
        <v>358</v>
      </c>
      <c r="C38" s="71" t="s">
        <v>358</v>
      </c>
      <c r="D38" s="71" t="s">
        <v>358</v>
      </c>
      <c r="E38" s="71" t="s">
        <v>358</v>
      </c>
      <c r="F38" s="71" t="s">
        <v>358</v>
      </c>
    </row>
    <row r="40" ht="12.75">
      <c r="C40" s="3" t="s">
        <v>96</v>
      </c>
    </row>
  </sheetData>
  <sheetProtection/>
  <mergeCells count="5">
    <mergeCell ref="A38:F38"/>
    <mergeCell ref="A37:F37"/>
    <mergeCell ref="A36:F36"/>
    <mergeCell ref="A4:C4"/>
    <mergeCell ref="D4:F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6" sqref="A6:D9"/>
    </sheetView>
  </sheetViews>
  <sheetFormatPr defaultColWidth="9.140625" defaultRowHeight="12.75"/>
  <cols>
    <col min="1" max="3" width="3.140625" style="0" customWidth="1"/>
    <col min="4" max="4" width="26.28125" style="0" customWidth="1"/>
    <col min="5" max="11" width="17.140625" style="0" customWidth="1"/>
    <col min="12" max="12" width="9.7109375" style="0" customWidth="1"/>
  </cols>
  <sheetData>
    <row r="1" ht="19.5">
      <c r="G1" s="4" t="s">
        <v>395</v>
      </c>
    </row>
    <row r="2" ht="12.75">
      <c r="K2" s="1" t="s">
        <v>397</v>
      </c>
    </row>
    <row r="3" spans="1:11" ht="13.5" thickBot="1">
      <c r="A3" s="2" t="s">
        <v>220</v>
      </c>
      <c r="K3" s="1" t="s">
        <v>66</v>
      </c>
    </row>
    <row r="4" spans="1:11" ht="15" customHeight="1">
      <c r="A4" s="68" t="s">
        <v>402</v>
      </c>
      <c r="B4" s="68"/>
      <c r="C4" s="68"/>
      <c r="D4" s="68"/>
      <c r="E4" s="80" t="s">
        <v>351</v>
      </c>
      <c r="F4" s="65" t="s">
        <v>228</v>
      </c>
      <c r="G4" s="65" t="s">
        <v>7</v>
      </c>
      <c r="H4" s="65" t="s">
        <v>299</v>
      </c>
      <c r="I4" s="65" t="s">
        <v>223</v>
      </c>
      <c r="J4" s="65" t="s">
        <v>274</v>
      </c>
      <c r="K4" s="65" t="s">
        <v>247</v>
      </c>
    </row>
    <row r="5" spans="1:11" ht="15" customHeight="1">
      <c r="A5" s="68"/>
      <c r="B5" s="68"/>
      <c r="C5" s="68"/>
      <c r="D5" s="68"/>
      <c r="E5" s="81" t="s">
        <v>358</v>
      </c>
      <c r="F5" s="66" t="s">
        <v>358</v>
      </c>
      <c r="G5" s="66" t="s">
        <v>358</v>
      </c>
      <c r="H5" s="66" t="s">
        <v>358</v>
      </c>
      <c r="I5" s="66" t="s">
        <v>358</v>
      </c>
      <c r="J5" s="66" t="s">
        <v>358</v>
      </c>
      <c r="K5" s="66" t="s">
        <v>143</v>
      </c>
    </row>
    <row r="6" spans="1:11" ht="15" customHeight="1">
      <c r="A6" s="69" t="s">
        <v>400</v>
      </c>
      <c r="B6" s="68"/>
      <c r="C6" s="68"/>
      <c r="D6" s="68" t="s">
        <v>401</v>
      </c>
      <c r="E6" s="81" t="s">
        <v>358</v>
      </c>
      <c r="F6" s="66" t="s">
        <v>358</v>
      </c>
      <c r="G6" s="66" t="s">
        <v>358</v>
      </c>
      <c r="H6" s="66" t="s">
        <v>358</v>
      </c>
      <c r="I6" s="66" t="s">
        <v>358</v>
      </c>
      <c r="J6" s="66" t="s">
        <v>358</v>
      </c>
      <c r="K6" s="66" t="s">
        <v>358</v>
      </c>
    </row>
    <row r="7" spans="1:11" ht="15" customHeight="1">
      <c r="A7" s="68"/>
      <c r="B7" s="68"/>
      <c r="C7" s="68"/>
      <c r="D7" s="68"/>
      <c r="E7" s="81" t="s">
        <v>358</v>
      </c>
      <c r="F7" s="66"/>
      <c r="G7" s="66" t="s">
        <v>358</v>
      </c>
      <c r="H7" s="66" t="s">
        <v>358</v>
      </c>
      <c r="I7" s="66" t="s">
        <v>358</v>
      </c>
      <c r="J7" s="66" t="s">
        <v>358</v>
      </c>
      <c r="K7" s="66" t="s">
        <v>358</v>
      </c>
    </row>
    <row r="8" spans="1:11" ht="15" customHeight="1">
      <c r="A8" s="68" t="s">
        <v>398</v>
      </c>
      <c r="B8" s="68"/>
      <c r="C8" s="68"/>
      <c r="D8" s="68"/>
      <c r="E8" s="58" t="s">
        <v>100</v>
      </c>
      <c r="F8" s="15" t="s">
        <v>333</v>
      </c>
      <c r="G8" s="15" t="s">
        <v>149</v>
      </c>
      <c r="H8" s="15" t="s">
        <v>276</v>
      </c>
      <c r="I8" s="15" t="s">
        <v>116</v>
      </c>
      <c r="J8" s="15" t="s">
        <v>321</v>
      </c>
      <c r="K8" s="15" t="s">
        <v>177</v>
      </c>
    </row>
    <row r="9" spans="1:11" ht="15" customHeight="1">
      <c r="A9" s="68" t="s">
        <v>399</v>
      </c>
      <c r="B9" s="68"/>
      <c r="C9" s="68"/>
      <c r="D9" s="68"/>
      <c r="E9" s="59">
        <f>F9+K9</f>
        <v>3500.5299999999997</v>
      </c>
      <c r="F9" s="16">
        <f>F10+F17+F22+F29+F34+F40+F32</f>
        <v>3478.43</v>
      </c>
      <c r="G9" s="16">
        <v>0</v>
      </c>
      <c r="H9" s="16">
        <v>0</v>
      </c>
      <c r="I9" s="16">
        <v>0</v>
      </c>
      <c r="J9" s="16">
        <v>0</v>
      </c>
      <c r="K9" s="16">
        <f>K10</f>
        <v>22.1</v>
      </c>
    </row>
    <row r="10" spans="1:11" ht="15" customHeight="1">
      <c r="A10" s="63" t="s">
        <v>296</v>
      </c>
      <c r="B10" s="64" t="s">
        <v>358</v>
      </c>
      <c r="C10" s="64" t="s">
        <v>358</v>
      </c>
      <c r="D10" s="57" t="s">
        <v>128</v>
      </c>
      <c r="E10" s="22">
        <f aca="true" t="shared" si="0" ref="E10:E43">F10+K10</f>
        <v>1083.46</v>
      </c>
      <c r="F10" s="8">
        <f>F11</f>
        <v>1061.3600000000001</v>
      </c>
      <c r="G10" s="8">
        <v>0</v>
      </c>
      <c r="H10" s="8">
        <v>0</v>
      </c>
      <c r="I10" s="8">
        <v>0</v>
      </c>
      <c r="J10" s="8">
        <v>0</v>
      </c>
      <c r="K10" s="8">
        <f>K11</f>
        <v>22.1</v>
      </c>
    </row>
    <row r="11" spans="1:11" ht="15" customHeight="1">
      <c r="A11" s="74" t="s">
        <v>239</v>
      </c>
      <c r="B11" s="75" t="s">
        <v>358</v>
      </c>
      <c r="C11" s="75"/>
      <c r="D11" s="14" t="s">
        <v>205</v>
      </c>
      <c r="E11" s="22">
        <f t="shared" si="0"/>
        <v>1083.46</v>
      </c>
      <c r="F11" s="8">
        <f>SUM(F12:F16)</f>
        <v>1061.3600000000001</v>
      </c>
      <c r="G11" s="8">
        <v>0</v>
      </c>
      <c r="H11" s="8">
        <v>0</v>
      </c>
      <c r="I11" s="8">
        <v>0</v>
      </c>
      <c r="J11" s="8">
        <v>0</v>
      </c>
      <c r="K11" s="8">
        <f>K13</f>
        <v>22.1</v>
      </c>
    </row>
    <row r="12" spans="1:11" ht="15" customHeight="1">
      <c r="A12" s="74" t="s">
        <v>238</v>
      </c>
      <c r="B12" s="75" t="s">
        <v>358</v>
      </c>
      <c r="C12" s="75" t="s">
        <v>358</v>
      </c>
      <c r="D12" s="14" t="s">
        <v>337</v>
      </c>
      <c r="E12" s="22">
        <f t="shared" si="0"/>
        <v>545.45</v>
      </c>
      <c r="F12" s="8">
        <v>545.45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" customHeight="1">
      <c r="A13" s="74" t="s">
        <v>40</v>
      </c>
      <c r="B13" s="75" t="s">
        <v>358</v>
      </c>
      <c r="C13" s="75" t="s">
        <v>358</v>
      </c>
      <c r="D13" s="14" t="s">
        <v>104</v>
      </c>
      <c r="E13" s="22">
        <f t="shared" si="0"/>
        <v>136.36</v>
      </c>
      <c r="F13" s="8">
        <v>114.26</v>
      </c>
      <c r="G13" s="8">
        <v>0</v>
      </c>
      <c r="H13" s="8">
        <v>0</v>
      </c>
      <c r="I13" s="8">
        <v>0</v>
      </c>
      <c r="J13" s="8">
        <v>0</v>
      </c>
      <c r="K13" s="8">
        <v>22.1</v>
      </c>
    </row>
    <row r="14" spans="1:11" ht="15" customHeight="1">
      <c r="A14" s="74" t="s">
        <v>58</v>
      </c>
      <c r="B14" s="75" t="s">
        <v>358</v>
      </c>
      <c r="C14" s="75" t="s">
        <v>358</v>
      </c>
      <c r="D14" s="14" t="s">
        <v>72</v>
      </c>
      <c r="E14" s="22">
        <f t="shared" si="0"/>
        <v>105</v>
      </c>
      <c r="F14" s="8">
        <v>105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74" t="s">
        <v>1</v>
      </c>
      <c r="B15" s="75" t="s">
        <v>358</v>
      </c>
      <c r="C15" s="75" t="s">
        <v>358</v>
      </c>
      <c r="D15" s="14" t="s">
        <v>99</v>
      </c>
      <c r="E15" s="22">
        <f t="shared" si="0"/>
        <v>91.93</v>
      </c>
      <c r="F15" s="8">
        <v>91.93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" customHeight="1">
      <c r="A16" s="74" t="s">
        <v>301</v>
      </c>
      <c r="B16" s="75" t="s">
        <v>358</v>
      </c>
      <c r="C16" s="75" t="s">
        <v>358</v>
      </c>
      <c r="D16" s="14" t="s">
        <v>229</v>
      </c>
      <c r="E16" s="22">
        <f t="shared" si="0"/>
        <v>204.72</v>
      </c>
      <c r="F16" s="8">
        <v>204.72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" customHeight="1">
      <c r="A17" s="74" t="s">
        <v>179</v>
      </c>
      <c r="B17" s="75" t="s">
        <v>358</v>
      </c>
      <c r="C17" s="75" t="s">
        <v>358</v>
      </c>
      <c r="D17" s="14" t="s">
        <v>56</v>
      </c>
      <c r="E17" s="22">
        <f t="shared" si="0"/>
        <v>363.36</v>
      </c>
      <c r="F17" s="8">
        <f>F18+F20</f>
        <v>363.36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74" t="s">
        <v>135</v>
      </c>
      <c r="B18" s="75" t="s">
        <v>358</v>
      </c>
      <c r="C18" s="75" t="s">
        <v>358</v>
      </c>
      <c r="D18" s="14" t="s">
        <v>189</v>
      </c>
      <c r="E18" s="22">
        <f t="shared" si="0"/>
        <v>362.24</v>
      </c>
      <c r="F18" s="8">
        <f>F19</f>
        <v>362.24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>
      <c r="A19" s="74" t="s">
        <v>3</v>
      </c>
      <c r="B19" s="75" t="s">
        <v>358</v>
      </c>
      <c r="C19" s="75" t="s">
        <v>358</v>
      </c>
      <c r="D19" s="14" t="s">
        <v>84</v>
      </c>
      <c r="E19" s="22">
        <f t="shared" si="0"/>
        <v>362.24</v>
      </c>
      <c r="F19" s="8">
        <v>362.24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>
      <c r="A20" s="74">
        <v>20808</v>
      </c>
      <c r="B20" s="75"/>
      <c r="C20" s="75"/>
      <c r="D20" s="14" t="s">
        <v>362</v>
      </c>
      <c r="E20" s="22">
        <f t="shared" si="0"/>
        <v>1.12</v>
      </c>
      <c r="F20" s="8">
        <f>F21</f>
        <v>1.12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>
      <c r="A21" s="74">
        <v>2080801</v>
      </c>
      <c r="B21" s="75"/>
      <c r="C21" s="75"/>
      <c r="D21" s="14" t="s">
        <v>363</v>
      </c>
      <c r="E21" s="22">
        <f t="shared" si="0"/>
        <v>1.12</v>
      </c>
      <c r="F21" s="8">
        <v>1.12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>
      <c r="A22" s="74" t="s">
        <v>17</v>
      </c>
      <c r="B22" s="75" t="s">
        <v>358</v>
      </c>
      <c r="C22" s="75" t="s">
        <v>358</v>
      </c>
      <c r="D22" s="14" t="s">
        <v>192</v>
      </c>
      <c r="E22" s="22">
        <f t="shared" si="0"/>
        <v>40.11000000000001</v>
      </c>
      <c r="F22" s="8">
        <f>F23+F27</f>
        <v>40.11000000000001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" customHeight="1">
      <c r="A23" s="74" t="s">
        <v>185</v>
      </c>
      <c r="B23" s="75" t="s">
        <v>358</v>
      </c>
      <c r="C23" s="75" t="s">
        <v>358</v>
      </c>
      <c r="D23" s="14" t="s">
        <v>16</v>
      </c>
      <c r="E23" s="22">
        <f t="shared" si="0"/>
        <v>40.09</v>
      </c>
      <c r="F23" s="8">
        <f>F24+F25+F26</f>
        <v>40.09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>
      <c r="A24" s="74" t="s">
        <v>151</v>
      </c>
      <c r="B24" s="75" t="s">
        <v>358</v>
      </c>
      <c r="C24" s="75" t="s">
        <v>358</v>
      </c>
      <c r="D24" s="14" t="s">
        <v>182</v>
      </c>
      <c r="E24" s="22">
        <f t="shared" si="0"/>
        <v>12.25</v>
      </c>
      <c r="F24" s="8">
        <v>12.25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customHeight="1">
      <c r="A25" s="74" t="s">
        <v>102</v>
      </c>
      <c r="B25" s="75" t="s">
        <v>358</v>
      </c>
      <c r="C25" s="75" t="s">
        <v>358</v>
      </c>
      <c r="D25" s="14" t="s">
        <v>164</v>
      </c>
      <c r="E25" s="22">
        <f t="shared" si="0"/>
        <v>7.32</v>
      </c>
      <c r="F25" s="8">
        <v>7.32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customHeight="1">
      <c r="A26" s="78">
        <v>2100599</v>
      </c>
      <c r="B26" s="79"/>
      <c r="C26" s="67"/>
      <c r="D26" s="14" t="s">
        <v>364</v>
      </c>
      <c r="E26" s="22">
        <f t="shared" si="0"/>
        <v>20.52</v>
      </c>
      <c r="F26" s="8">
        <v>20.52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customHeight="1">
      <c r="A27" s="78">
        <v>21007</v>
      </c>
      <c r="B27" s="79"/>
      <c r="C27" s="67"/>
      <c r="D27" s="14" t="s">
        <v>365</v>
      </c>
      <c r="E27" s="22">
        <f t="shared" si="0"/>
        <v>0.02</v>
      </c>
      <c r="F27" s="8">
        <f>F28</f>
        <v>0.02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 customHeight="1">
      <c r="A28" s="78">
        <v>2100799</v>
      </c>
      <c r="B28" s="79"/>
      <c r="C28" s="67"/>
      <c r="D28" s="14" t="s">
        <v>366</v>
      </c>
      <c r="E28" s="22">
        <f t="shared" si="0"/>
        <v>0.02</v>
      </c>
      <c r="F28" s="8">
        <v>0.02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" customHeight="1">
      <c r="A29" s="74" t="s">
        <v>44</v>
      </c>
      <c r="B29" s="75" t="s">
        <v>358</v>
      </c>
      <c r="C29" s="75"/>
      <c r="D29" s="14" t="s">
        <v>166</v>
      </c>
      <c r="E29" s="22">
        <f t="shared" si="0"/>
        <v>482.4</v>
      </c>
      <c r="F29" s="8">
        <f>F30</f>
        <v>482.4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customHeight="1">
      <c r="A30" s="74" t="s">
        <v>298</v>
      </c>
      <c r="B30" s="75" t="s">
        <v>358</v>
      </c>
      <c r="C30" s="75" t="s">
        <v>358</v>
      </c>
      <c r="D30" s="14" t="s">
        <v>113</v>
      </c>
      <c r="E30" s="22">
        <f t="shared" si="0"/>
        <v>482.4</v>
      </c>
      <c r="F30" s="8">
        <f>F31</f>
        <v>482.4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" customHeight="1">
      <c r="A31" s="74" t="s">
        <v>284</v>
      </c>
      <c r="B31" s="75" t="s">
        <v>358</v>
      </c>
      <c r="C31" s="75"/>
      <c r="D31" s="14" t="s">
        <v>173</v>
      </c>
      <c r="E31" s="22">
        <f t="shared" si="0"/>
        <v>482.4</v>
      </c>
      <c r="F31" s="8">
        <v>482.4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" customHeight="1">
      <c r="A32" s="78">
        <v>214</v>
      </c>
      <c r="B32" s="79"/>
      <c r="C32" s="67"/>
      <c r="D32" s="14" t="s">
        <v>368</v>
      </c>
      <c r="E32" s="22">
        <f>E33</f>
        <v>273</v>
      </c>
      <c r="F32" s="8">
        <f>F33</f>
        <v>273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5" customHeight="1">
      <c r="A33" s="78">
        <v>21401</v>
      </c>
      <c r="B33" s="79"/>
      <c r="C33" s="67"/>
      <c r="D33" s="14" t="s">
        <v>369</v>
      </c>
      <c r="E33" s="22">
        <v>273</v>
      </c>
      <c r="F33" s="8">
        <v>273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5" customHeight="1">
      <c r="A34" s="74" t="s">
        <v>71</v>
      </c>
      <c r="B34" s="75" t="s">
        <v>358</v>
      </c>
      <c r="C34" s="75"/>
      <c r="D34" s="14" t="s">
        <v>304</v>
      </c>
      <c r="E34" s="22">
        <f t="shared" si="0"/>
        <v>1194.22</v>
      </c>
      <c r="F34" s="8">
        <f>F35+F37</f>
        <v>1194.22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5" customHeight="1">
      <c r="A35" s="74" t="s">
        <v>207</v>
      </c>
      <c r="B35" s="75" t="s">
        <v>358</v>
      </c>
      <c r="C35" s="75" t="s">
        <v>358</v>
      </c>
      <c r="D35" s="14" t="s">
        <v>154</v>
      </c>
      <c r="E35" s="22">
        <f t="shared" si="0"/>
        <v>284.79</v>
      </c>
      <c r="F35" s="8">
        <f>F36</f>
        <v>284.79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5" customHeight="1">
      <c r="A36" s="74" t="s">
        <v>75</v>
      </c>
      <c r="B36" s="75" t="s">
        <v>358</v>
      </c>
      <c r="C36" s="75" t="s">
        <v>358</v>
      </c>
      <c r="D36" s="14" t="s">
        <v>237</v>
      </c>
      <c r="E36" s="22">
        <f t="shared" si="0"/>
        <v>284.79</v>
      </c>
      <c r="F36" s="8">
        <v>284.79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5" customHeight="1">
      <c r="A37" s="74" t="s">
        <v>194</v>
      </c>
      <c r="B37" s="75" t="s">
        <v>358</v>
      </c>
      <c r="C37" s="75" t="s">
        <v>358</v>
      </c>
      <c r="D37" s="14" t="s">
        <v>98</v>
      </c>
      <c r="E37" s="22">
        <f t="shared" si="0"/>
        <v>909.43</v>
      </c>
      <c r="F37" s="8">
        <f>F38+F39</f>
        <v>909.43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5" customHeight="1">
      <c r="A38" s="78">
        <v>21601</v>
      </c>
      <c r="B38" s="79"/>
      <c r="C38" s="67"/>
      <c r="D38" s="14" t="s">
        <v>367</v>
      </c>
      <c r="E38" s="22">
        <f t="shared" si="0"/>
        <v>14.9</v>
      </c>
      <c r="F38" s="8">
        <v>14.9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5" customHeight="1">
      <c r="A39" s="74" t="s">
        <v>309</v>
      </c>
      <c r="B39" s="75" t="s">
        <v>358</v>
      </c>
      <c r="C39" s="75"/>
      <c r="D39" s="14" t="s">
        <v>15</v>
      </c>
      <c r="E39" s="22">
        <f t="shared" si="0"/>
        <v>894.53</v>
      </c>
      <c r="F39" s="8">
        <v>894.53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5" customHeight="1">
      <c r="A40" s="74" t="s">
        <v>126</v>
      </c>
      <c r="B40" s="75" t="s">
        <v>358</v>
      </c>
      <c r="C40" s="75" t="s">
        <v>358</v>
      </c>
      <c r="D40" s="14" t="s">
        <v>199</v>
      </c>
      <c r="E40" s="22">
        <f t="shared" si="0"/>
        <v>63.98</v>
      </c>
      <c r="F40" s="8">
        <f>F41</f>
        <v>63.98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5" customHeight="1">
      <c r="A41" s="74" t="s">
        <v>346</v>
      </c>
      <c r="B41" s="75" t="s">
        <v>358</v>
      </c>
      <c r="C41" s="75" t="s">
        <v>358</v>
      </c>
      <c r="D41" s="14" t="s">
        <v>303</v>
      </c>
      <c r="E41" s="22">
        <f t="shared" si="0"/>
        <v>63.98</v>
      </c>
      <c r="F41" s="8">
        <f>F42+F43</f>
        <v>63.98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5" customHeight="1">
      <c r="A42" s="74" t="s">
        <v>350</v>
      </c>
      <c r="B42" s="75" t="s">
        <v>358</v>
      </c>
      <c r="C42" s="75" t="s">
        <v>358</v>
      </c>
      <c r="D42" s="14" t="s">
        <v>221</v>
      </c>
      <c r="E42" s="22">
        <f t="shared" si="0"/>
        <v>59.69</v>
      </c>
      <c r="F42" s="8">
        <v>59.69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5" customHeight="1">
      <c r="A43" s="74" t="s">
        <v>285</v>
      </c>
      <c r="B43" s="75" t="s">
        <v>358</v>
      </c>
      <c r="C43" s="75" t="s">
        <v>358</v>
      </c>
      <c r="D43" s="14" t="s">
        <v>81</v>
      </c>
      <c r="E43" s="22">
        <f t="shared" si="0"/>
        <v>4.29</v>
      </c>
      <c r="F43" s="8">
        <v>4.29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5" customHeight="1">
      <c r="A44" s="76" t="s">
        <v>318</v>
      </c>
      <c r="B44" s="77" t="s">
        <v>358</v>
      </c>
      <c r="C44" s="77" t="s">
        <v>358</v>
      </c>
      <c r="D44" s="77" t="s">
        <v>358</v>
      </c>
      <c r="E44" s="77" t="s">
        <v>358</v>
      </c>
      <c r="F44" s="77" t="s">
        <v>358</v>
      </c>
      <c r="G44" s="77" t="s">
        <v>358</v>
      </c>
      <c r="H44" s="77" t="s">
        <v>358</v>
      </c>
      <c r="I44" s="77" t="s">
        <v>358</v>
      </c>
      <c r="J44" s="77" t="s">
        <v>358</v>
      </c>
      <c r="K44" s="77" t="s">
        <v>358</v>
      </c>
    </row>
    <row r="45" spans="1:11" ht="15" customHeight="1">
      <c r="A45" s="76" t="s">
        <v>219</v>
      </c>
      <c r="B45" s="77" t="s">
        <v>358</v>
      </c>
      <c r="C45" s="77" t="s">
        <v>358</v>
      </c>
      <c r="D45" s="77" t="s">
        <v>358</v>
      </c>
      <c r="E45" s="77" t="s">
        <v>358</v>
      </c>
      <c r="F45" s="77" t="s">
        <v>358</v>
      </c>
      <c r="G45" s="77" t="s">
        <v>358</v>
      </c>
      <c r="H45" s="77" t="s">
        <v>358</v>
      </c>
      <c r="I45" s="77" t="s">
        <v>358</v>
      </c>
      <c r="J45" s="77" t="s">
        <v>358</v>
      </c>
      <c r="K45" s="77" t="s">
        <v>358</v>
      </c>
    </row>
    <row r="46" spans="1:11" ht="15" customHeight="1">
      <c r="A46" s="76" t="s">
        <v>341</v>
      </c>
      <c r="B46" s="77" t="s">
        <v>358</v>
      </c>
      <c r="C46" s="77" t="s">
        <v>358</v>
      </c>
      <c r="D46" s="77" t="s">
        <v>358</v>
      </c>
      <c r="E46" s="77" t="s">
        <v>358</v>
      </c>
      <c r="F46" s="77" t="s">
        <v>358</v>
      </c>
      <c r="G46" s="77" t="s">
        <v>358</v>
      </c>
      <c r="H46" s="77" t="s">
        <v>358</v>
      </c>
      <c r="I46" s="77" t="s">
        <v>358</v>
      </c>
      <c r="J46" s="77" t="s">
        <v>358</v>
      </c>
      <c r="K46" s="77" t="s">
        <v>358</v>
      </c>
    </row>
    <row r="47" spans="1:11" ht="15" customHeight="1">
      <c r="A47" s="76" t="s">
        <v>236</v>
      </c>
      <c r="B47" s="77" t="s">
        <v>358</v>
      </c>
      <c r="C47" s="77" t="s">
        <v>358</v>
      </c>
      <c r="D47" s="77" t="s">
        <v>358</v>
      </c>
      <c r="E47" s="77" t="s">
        <v>358</v>
      </c>
      <c r="F47" s="77" t="s">
        <v>358</v>
      </c>
      <c r="G47" s="77" t="s">
        <v>358</v>
      </c>
      <c r="H47" s="77" t="s">
        <v>358</v>
      </c>
      <c r="I47" s="77" t="s">
        <v>358</v>
      </c>
      <c r="J47" s="77" t="s">
        <v>358</v>
      </c>
      <c r="K47" s="77" t="s">
        <v>358</v>
      </c>
    </row>
    <row r="49" ht="12.75">
      <c r="G49" s="3" t="s">
        <v>359</v>
      </c>
    </row>
  </sheetData>
  <sheetProtection/>
  <mergeCells count="50">
    <mergeCell ref="A9:D9"/>
    <mergeCell ref="K4:K7"/>
    <mergeCell ref="E4:E7"/>
    <mergeCell ref="F4:F7"/>
    <mergeCell ref="G4:G7"/>
    <mergeCell ref="H4:H7"/>
    <mergeCell ref="I4:I7"/>
    <mergeCell ref="J4:J7"/>
    <mergeCell ref="A4:D5"/>
    <mergeCell ref="A6:C7"/>
    <mergeCell ref="A14:C14"/>
    <mergeCell ref="A15:C15"/>
    <mergeCell ref="A12:C12"/>
    <mergeCell ref="A13:C13"/>
    <mergeCell ref="D6:D7"/>
    <mergeCell ref="A11:C11"/>
    <mergeCell ref="A10:C10"/>
    <mergeCell ref="A8:D8"/>
    <mergeCell ref="A17:C17"/>
    <mergeCell ref="A16:C16"/>
    <mergeCell ref="A38:C38"/>
    <mergeCell ref="A32:C32"/>
    <mergeCell ref="A33:C33"/>
    <mergeCell ref="A22:C22"/>
    <mergeCell ref="A23:C23"/>
    <mergeCell ref="A18:C18"/>
    <mergeCell ref="A19:C19"/>
    <mergeCell ref="A20:C20"/>
    <mergeCell ref="A21:C21"/>
    <mergeCell ref="A29:C29"/>
    <mergeCell ref="A30:C30"/>
    <mergeCell ref="A24:C24"/>
    <mergeCell ref="A25:C25"/>
    <mergeCell ref="A26:C26"/>
    <mergeCell ref="A27:C27"/>
    <mergeCell ref="A28:C28"/>
    <mergeCell ref="A35:C35"/>
    <mergeCell ref="A36:C36"/>
    <mergeCell ref="A31:C31"/>
    <mergeCell ref="A34:C34"/>
    <mergeCell ref="A43:C43"/>
    <mergeCell ref="A47:K47"/>
    <mergeCell ref="A46:K46"/>
    <mergeCell ref="A45:K45"/>
    <mergeCell ref="A44:K44"/>
    <mergeCell ref="A40:C40"/>
    <mergeCell ref="A41:C41"/>
    <mergeCell ref="A37:C37"/>
    <mergeCell ref="A42:C42"/>
    <mergeCell ref="A39:C39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4" sqref="A4:D9"/>
    </sheetView>
  </sheetViews>
  <sheetFormatPr defaultColWidth="9.140625" defaultRowHeight="12.75"/>
  <cols>
    <col min="1" max="3" width="3.140625" style="0" customWidth="1"/>
    <col min="4" max="4" width="24.8515625" style="0" customWidth="1"/>
    <col min="5" max="10" width="17.140625" style="0" customWidth="1"/>
    <col min="11" max="11" width="9.7109375" style="0" customWidth="1"/>
  </cols>
  <sheetData>
    <row r="1" ht="19.5">
      <c r="F1" s="4" t="s">
        <v>403</v>
      </c>
    </row>
    <row r="2" ht="12.75">
      <c r="J2" s="1" t="s">
        <v>405</v>
      </c>
    </row>
    <row r="3" spans="1:10" ht="13.5" thickBot="1">
      <c r="A3" s="2" t="s">
        <v>220</v>
      </c>
      <c r="J3" s="1" t="s">
        <v>66</v>
      </c>
    </row>
    <row r="4" spans="1:10" ht="15" customHeight="1">
      <c r="A4" s="84" t="s">
        <v>404</v>
      </c>
      <c r="B4" s="85"/>
      <c r="C4" s="85"/>
      <c r="D4" s="86"/>
      <c r="E4" s="65" t="s">
        <v>157</v>
      </c>
      <c r="F4" s="65" t="s">
        <v>279</v>
      </c>
      <c r="G4" s="65" t="s">
        <v>35</v>
      </c>
      <c r="H4" s="65" t="s">
        <v>263</v>
      </c>
      <c r="I4" s="65" t="s">
        <v>131</v>
      </c>
      <c r="J4" s="65" t="s">
        <v>52</v>
      </c>
    </row>
    <row r="5" spans="1:10" ht="15" customHeight="1">
      <c r="A5" s="87"/>
      <c r="B5" s="88"/>
      <c r="C5" s="88"/>
      <c r="D5" s="89"/>
      <c r="E5" s="66" t="s">
        <v>358</v>
      </c>
      <c r="F5" s="66" t="s">
        <v>358</v>
      </c>
      <c r="G5" s="66" t="s">
        <v>358</v>
      </c>
      <c r="H5" s="66" t="s">
        <v>358</v>
      </c>
      <c r="I5" s="66" t="s">
        <v>358</v>
      </c>
      <c r="J5" s="66" t="s">
        <v>358</v>
      </c>
    </row>
    <row r="6" spans="1:10" ht="15" customHeight="1">
      <c r="A6" s="69" t="s">
        <v>400</v>
      </c>
      <c r="B6" s="68"/>
      <c r="C6" s="68"/>
      <c r="D6" s="68" t="s">
        <v>401</v>
      </c>
      <c r="E6" s="66" t="s">
        <v>358</v>
      </c>
      <c r="F6" s="66" t="s">
        <v>358</v>
      </c>
      <c r="G6" s="66" t="s">
        <v>358</v>
      </c>
      <c r="H6" s="66" t="s">
        <v>358</v>
      </c>
      <c r="I6" s="66" t="s">
        <v>358</v>
      </c>
      <c r="J6" s="66" t="s">
        <v>358</v>
      </c>
    </row>
    <row r="7" spans="1:10" ht="15" customHeight="1">
      <c r="A7" s="68"/>
      <c r="B7" s="68"/>
      <c r="C7" s="68"/>
      <c r="D7" s="68"/>
      <c r="E7" s="66" t="s">
        <v>358</v>
      </c>
      <c r="F7" s="66"/>
      <c r="G7" s="66" t="s">
        <v>358</v>
      </c>
      <c r="H7" s="66" t="s">
        <v>358</v>
      </c>
      <c r="I7" s="66" t="s">
        <v>358</v>
      </c>
      <c r="J7" s="66" t="s">
        <v>358</v>
      </c>
    </row>
    <row r="8" spans="1:10" ht="15" customHeight="1">
      <c r="A8" s="68" t="s">
        <v>398</v>
      </c>
      <c r="B8" s="68"/>
      <c r="C8" s="68"/>
      <c r="D8" s="68"/>
      <c r="E8" s="15" t="s">
        <v>100</v>
      </c>
      <c r="F8" s="15" t="s">
        <v>333</v>
      </c>
      <c r="G8" s="15" t="s">
        <v>149</v>
      </c>
      <c r="H8" s="15" t="s">
        <v>276</v>
      </c>
      <c r="I8" s="15" t="s">
        <v>116</v>
      </c>
      <c r="J8" s="15" t="s">
        <v>321</v>
      </c>
    </row>
    <row r="9" spans="1:10" ht="15" customHeight="1">
      <c r="A9" s="68" t="s">
        <v>399</v>
      </c>
      <c r="B9" s="68"/>
      <c r="C9" s="68"/>
      <c r="D9" s="68"/>
      <c r="E9" s="22">
        <f>F9+G9</f>
        <v>3522.09</v>
      </c>
      <c r="F9" s="16">
        <f>F10+F17+F22+F29+F35+F41+F32</f>
        <v>1113.2600000000002</v>
      </c>
      <c r="G9" s="16">
        <f>G10+G17+G29+G32+G40+G36</f>
        <v>2408.83</v>
      </c>
      <c r="H9" s="16"/>
      <c r="I9" s="16"/>
      <c r="J9" s="16"/>
    </row>
    <row r="10" spans="1:10" ht="15" customHeight="1">
      <c r="A10" s="78" t="s">
        <v>296</v>
      </c>
      <c r="B10" s="79"/>
      <c r="C10" s="67"/>
      <c r="D10" s="14" t="s">
        <v>128</v>
      </c>
      <c r="E10" s="22">
        <f>F10+G10</f>
        <v>1067.8300000000002</v>
      </c>
      <c r="F10" s="8">
        <f>F11</f>
        <v>630.9100000000001</v>
      </c>
      <c r="G10" s="8">
        <f>G11</f>
        <v>436.92</v>
      </c>
      <c r="H10" s="8"/>
      <c r="I10" s="8"/>
      <c r="J10" s="8"/>
    </row>
    <row r="11" spans="1:10" ht="15" customHeight="1">
      <c r="A11" s="78" t="s">
        <v>239</v>
      </c>
      <c r="B11" s="79"/>
      <c r="C11" s="67"/>
      <c r="D11" s="14" t="s">
        <v>205</v>
      </c>
      <c r="E11" s="22">
        <f aca="true" t="shared" si="0" ref="E11:E44">F11+G11</f>
        <v>1067.8300000000002</v>
      </c>
      <c r="F11" s="8">
        <f>SUM(F12:F16)</f>
        <v>630.9100000000001</v>
      </c>
      <c r="G11" s="8">
        <f>SUM(G12:G16)</f>
        <v>436.92</v>
      </c>
      <c r="H11" s="8"/>
      <c r="I11" s="8"/>
      <c r="J11" s="8"/>
    </row>
    <row r="12" spans="1:10" ht="15" customHeight="1">
      <c r="A12" s="78" t="s">
        <v>238</v>
      </c>
      <c r="B12" s="79"/>
      <c r="C12" s="67"/>
      <c r="D12" s="14" t="s">
        <v>337</v>
      </c>
      <c r="E12" s="22">
        <f t="shared" si="0"/>
        <v>545.45</v>
      </c>
      <c r="F12" s="8">
        <v>545.45</v>
      </c>
      <c r="G12" s="8"/>
      <c r="H12" s="8"/>
      <c r="I12" s="8"/>
      <c r="J12" s="8"/>
    </row>
    <row r="13" spans="1:10" ht="15" customHeight="1">
      <c r="A13" s="78" t="s">
        <v>40</v>
      </c>
      <c r="B13" s="79"/>
      <c r="C13" s="67"/>
      <c r="D13" s="14" t="s">
        <v>104</v>
      </c>
      <c r="E13" s="22">
        <f t="shared" si="0"/>
        <v>129.63</v>
      </c>
      <c r="F13" s="8">
        <v>85.46</v>
      </c>
      <c r="G13" s="8">
        <v>44.17</v>
      </c>
      <c r="H13" s="8"/>
      <c r="I13" s="8"/>
      <c r="J13" s="8"/>
    </row>
    <row r="14" spans="1:10" ht="15" customHeight="1">
      <c r="A14" s="78" t="s">
        <v>58</v>
      </c>
      <c r="B14" s="79"/>
      <c r="C14" s="67"/>
      <c r="D14" s="14" t="s">
        <v>72</v>
      </c>
      <c r="E14" s="22">
        <f t="shared" si="0"/>
        <v>105</v>
      </c>
      <c r="F14" s="8"/>
      <c r="G14" s="8">
        <v>105</v>
      </c>
      <c r="H14" s="8"/>
      <c r="I14" s="8"/>
      <c r="J14" s="8"/>
    </row>
    <row r="15" spans="1:10" ht="15" customHeight="1">
      <c r="A15" s="78" t="s">
        <v>1</v>
      </c>
      <c r="B15" s="79"/>
      <c r="C15" s="67"/>
      <c r="D15" s="14" t="s">
        <v>99</v>
      </c>
      <c r="E15" s="22">
        <f t="shared" si="0"/>
        <v>91.93</v>
      </c>
      <c r="F15" s="8"/>
      <c r="G15" s="8">
        <v>91.93</v>
      </c>
      <c r="H15" s="8"/>
      <c r="I15" s="8"/>
      <c r="J15" s="8"/>
    </row>
    <row r="16" spans="1:10" ht="15" customHeight="1">
      <c r="A16" s="78" t="s">
        <v>301</v>
      </c>
      <c r="B16" s="79"/>
      <c r="C16" s="67"/>
      <c r="D16" s="14" t="s">
        <v>229</v>
      </c>
      <c r="E16" s="22">
        <f t="shared" si="0"/>
        <v>195.82</v>
      </c>
      <c r="F16" s="8"/>
      <c r="G16" s="8">
        <v>195.82</v>
      </c>
      <c r="H16" s="8"/>
      <c r="I16" s="8"/>
      <c r="J16" s="8"/>
    </row>
    <row r="17" spans="1:10" ht="15" customHeight="1">
      <c r="A17" s="78" t="s">
        <v>179</v>
      </c>
      <c r="B17" s="79"/>
      <c r="C17" s="67"/>
      <c r="D17" s="14" t="s">
        <v>56</v>
      </c>
      <c r="E17" s="22">
        <f t="shared" si="0"/>
        <v>363.36</v>
      </c>
      <c r="F17" s="8">
        <f>F18+F20</f>
        <v>363.36</v>
      </c>
      <c r="G17" s="8"/>
      <c r="H17" s="8"/>
      <c r="I17" s="8"/>
      <c r="J17" s="8"/>
    </row>
    <row r="18" spans="1:10" ht="15" customHeight="1">
      <c r="A18" s="78" t="s">
        <v>135</v>
      </c>
      <c r="B18" s="79"/>
      <c r="C18" s="67"/>
      <c r="D18" s="14" t="s">
        <v>189</v>
      </c>
      <c r="E18" s="22">
        <f t="shared" si="0"/>
        <v>362.24</v>
      </c>
      <c r="F18" s="8">
        <f>F19</f>
        <v>362.24</v>
      </c>
      <c r="G18" s="8"/>
      <c r="H18" s="8"/>
      <c r="I18" s="8"/>
      <c r="J18" s="8"/>
    </row>
    <row r="19" spans="1:10" ht="15" customHeight="1">
      <c r="A19" s="78" t="s">
        <v>3</v>
      </c>
      <c r="B19" s="79"/>
      <c r="C19" s="67"/>
      <c r="D19" s="14" t="s">
        <v>84</v>
      </c>
      <c r="E19" s="22">
        <f t="shared" si="0"/>
        <v>362.24</v>
      </c>
      <c r="F19" s="8">
        <v>362.24</v>
      </c>
      <c r="G19" s="8"/>
      <c r="H19" s="8"/>
      <c r="I19" s="8"/>
      <c r="J19" s="8"/>
    </row>
    <row r="20" spans="1:10" ht="15" customHeight="1">
      <c r="A20" s="78">
        <v>20808</v>
      </c>
      <c r="B20" s="79"/>
      <c r="C20" s="67"/>
      <c r="D20" s="14" t="s">
        <v>362</v>
      </c>
      <c r="E20" s="22">
        <f t="shared" si="0"/>
        <v>1.12</v>
      </c>
      <c r="F20" s="8">
        <f>F21</f>
        <v>1.12</v>
      </c>
      <c r="G20" s="8"/>
      <c r="H20" s="8"/>
      <c r="I20" s="8"/>
      <c r="J20" s="8"/>
    </row>
    <row r="21" spans="1:10" ht="15" customHeight="1">
      <c r="A21" s="78">
        <v>2080801</v>
      </c>
      <c r="B21" s="79"/>
      <c r="C21" s="67"/>
      <c r="D21" s="14" t="s">
        <v>363</v>
      </c>
      <c r="E21" s="22">
        <f t="shared" si="0"/>
        <v>1.12</v>
      </c>
      <c r="F21" s="8">
        <v>1.12</v>
      </c>
      <c r="G21" s="8"/>
      <c r="H21" s="8"/>
      <c r="I21" s="8"/>
      <c r="J21" s="8"/>
    </row>
    <row r="22" spans="1:10" ht="15" customHeight="1">
      <c r="A22" s="78" t="s">
        <v>17</v>
      </c>
      <c r="B22" s="79"/>
      <c r="C22" s="67"/>
      <c r="D22" s="14" t="s">
        <v>192</v>
      </c>
      <c r="E22" s="22">
        <f t="shared" si="0"/>
        <v>40.11000000000001</v>
      </c>
      <c r="F22" s="8">
        <f>F23+F27</f>
        <v>40.11000000000001</v>
      </c>
      <c r="G22" s="8"/>
      <c r="H22" s="8"/>
      <c r="I22" s="8"/>
      <c r="J22" s="8"/>
    </row>
    <row r="23" spans="1:10" ht="15" customHeight="1">
      <c r="A23" s="78" t="s">
        <v>185</v>
      </c>
      <c r="B23" s="79"/>
      <c r="C23" s="67"/>
      <c r="D23" s="14" t="s">
        <v>16</v>
      </c>
      <c r="E23" s="22">
        <f t="shared" si="0"/>
        <v>40.09</v>
      </c>
      <c r="F23" s="8">
        <f>F24+F25+F26</f>
        <v>40.09</v>
      </c>
      <c r="G23" s="8"/>
      <c r="H23" s="8"/>
      <c r="I23" s="8"/>
      <c r="J23" s="8"/>
    </row>
    <row r="24" spans="1:10" ht="15" customHeight="1">
      <c r="A24" s="78" t="s">
        <v>151</v>
      </c>
      <c r="B24" s="79"/>
      <c r="C24" s="67"/>
      <c r="D24" s="14" t="s">
        <v>182</v>
      </c>
      <c r="E24" s="22">
        <f t="shared" si="0"/>
        <v>12.25</v>
      </c>
      <c r="F24" s="8">
        <v>12.25</v>
      </c>
      <c r="G24" s="8"/>
      <c r="H24" s="8"/>
      <c r="I24" s="8"/>
      <c r="J24" s="8"/>
    </row>
    <row r="25" spans="1:10" ht="15" customHeight="1">
      <c r="A25" s="78" t="s">
        <v>102</v>
      </c>
      <c r="B25" s="79"/>
      <c r="C25" s="67"/>
      <c r="D25" s="14" t="s">
        <v>164</v>
      </c>
      <c r="E25" s="22">
        <f t="shared" si="0"/>
        <v>7.32</v>
      </c>
      <c r="F25" s="8">
        <v>7.32</v>
      </c>
      <c r="G25" s="8"/>
      <c r="H25" s="8"/>
      <c r="I25" s="8"/>
      <c r="J25" s="8"/>
    </row>
    <row r="26" spans="1:10" ht="15" customHeight="1">
      <c r="A26" s="78">
        <v>2100599</v>
      </c>
      <c r="B26" s="79"/>
      <c r="C26" s="67"/>
      <c r="D26" s="14" t="s">
        <v>364</v>
      </c>
      <c r="E26" s="22">
        <f t="shared" si="0"/>
        <v>20.52</v>
      </c>
      <c r="F26" s="8">
        <v>20.52</v>
      </c>
      <c r="G26" s="8"/>
      <c r="H26" s="8"/>
      <c r="I26" s="8"/>
      <c r="J26" s="8"/>
    </row>
    <row r="27" spans="1:10" ht="15" customHeight="1">
      <c r="A27" s="78">
        <v>21007</v>
      </c>
      <c r="B27" s="79"/>
      <c r="C27" s="67"/>
      <c r="D27" s="14" t="s">
        <v>365</v>
      </c>
      <c r="E27" s="22">
        <f t="shared" si="0"/>
        <v>0.02</v>
      </c>
      <c r="F27" s="8">
        <f>F28</f>
        <v>0.02</v>
      </c>
      <c r="G27" s="8"/>
      <c r="H27" s="8"/>
      <c r="I27" s="8"/>
      <c r="J27" s="8"/>
    </row>
    <row r="28" spans="1:10" ht="15" customHeight="1">
      <c r="A28" s="78">
        <v>2100799</v>
      </c>
      <c r="B28" s="79"/>
      <c r="C28" s="67"/>
      <c r="D28" s="14" t="s">
        <v>366</v>
      </c>
      <c r="E28" s="22">
        <f t="shared" si="0"/>
        <v>0.02</v>
      </c>
      <c r="F28" s="8">
        <v>0.02</v>
      </c>
      <c r="G28" s="8"/>
      <c r="H28" s="8"/>
      <c r="I28" s="8"/>
      <c r="J28" s="8"/>
    </row>
    <row r="29" spans="1:10" ht="15" customHeight="1">
      <c r="A29" s="78" t="s">
        <v>44</v>
      </c>
      <c r="B29" s="79"/>
      <c r="C29" s="67"/>
      <c r="D29" s="14" t="s">
        <v>166</v>
      </c>
      <c r="E29" s="22">
        <f t="shared" si="0"/>
        <v>482.4</v>
      </c>
      <c r="F29" s="8"/>
      <c r="G29" s="8">
        <f>G30</f>
        <v>482.4</v>
      </c>
      <c r="H29" s="8"/>
      <c r="I29" s="8"/>
      <c r="J29" s="8"/>
    </row>
    <row r="30" spans="1:10" ht="15" customHeight="1">
      <c r="A30" s="78" t="s">
        <v>298</v>
      </c>
      <c r="B30" s="79"/>
      <c r="C30" s="67"/>
      <c r="D30" s="14" t="s">
        <v>113</v>
      </c>
      <c r="E30" s="22">
        <f t="shared" si="0"/>
        <v>482.4</v>
      </c>
      <c r="F30" s="8"/>
      <c r="G30" s="8">
        <f>G31</f>
        <v>482.4</v>
      </c>
      <c r="H30" s="8"/>
      <c r="I30" s="8"/>
      <c r="J30" s="8"/>
    </row>
    <row r="31" spans="1:10" ht="15" customHeight="1">
      <c r="A31" s="78" t="s">
        <v>284</v>
      </c>
      <c r="B31" s="79"/>
      <c r="C31" s="67"/>
      <c r="D31" s="14" t="s">
        <v>173</v>
      </c>
      <c r="E31" s="22">
        <f t="shared" si="0"/>
        <v>482.4</v>
      </c>
      <c r="F31" s="8"/>
      <c r="G31" s="8">
        <v>482.4</v>
      </c>
      <c r="H31" s="8"/>
      <c r="I31" s="8"/>
      <c r="J31" s="8"/>
    </row>
    <row r="32" spans="1:10" ht="15" customHeight="1">
      <c r="A32" s="78">
        <v>214</v>
      </c>
      <c r="B32" s="79"/>
      <c r="C32" s="67"/>
      <c r="D32" s="14" t="s">
        <v>368</v>
      </c>
      <c r="E32" s="22">
        <f t="shared" si="0"/>
        <v>273</v>
      </c>
      <c r="F32" s="8"/>
      <c r="G32" s="8">
        <f>G33</f>
        <v>273</v>
      </c>
      <c r="H32" s="8"/>
      <c r="I32" s="8"/>
      <c r="J32" s="8"/>
    </row>
    <row r="33" spans="1:10" ht="15" customHeight="1">
      <c r="A33" s="78">
        <v>21401</v>
      </c>
      <c r="B33" s="79"/>
      <c r="C33" s="67"/>
      <c r="D33" s="14" t="s">
        <v>369</v>
      </c>
      <c r="E33" s="22">
        <f t="shared" si="0"/>
        <v>273</v>
      </c>
      <c r="F33" s="8"/>
      <c r="G33" s="8">
        <v>273</v>
      </c>
      <c r="H33" s="8"/>
      <c r="I33" s="8"/>
      <c r="J33" s="8"/>
    </row>
    <row r="34" spans="1:10" ht="15" customHeight="1">
      <c r="A34" s="78">
        <v>2140138</v>
      </c>
      <c r="B34" s="79"/>
      <c r="C34" s="67"/>
      <c r="D34" s="14" t="s">
        <v>371</v>
      </c>
      <c r="E34" s="22">
        <f t="shared" si="0"/>
        <v>273</v>
      </c>
      <c r="F34" s="8"/>
      <c r="G34" s="8">
        <v>273</v>
      </c>
      <c r="H34" s="8"/>
      <c r="I34" s="8"/>
      <c r="J34" s="8"/>
    </row>
    <row r="35" spans="1:10" ht="15" customHeight="1">
      <c r="A35" s="78" t="s">
        <v>71</v>
      </c>
      <c r="B35" s="79"/>
      <c r="C35" s="67"/>
      <c r="D35" s="14" t="s">
        <v>304</v>
      </c>
      <c r="E35" s="22">
        <f t="shared" si="0"/>
        <v>14.9</v>
      </c>
      <c r="F35" s="8">
        <f>F36+F38</f>
        <v>14.9</v>
      </c>
      <c r="G35" s="8"/>
      <c r="H35" s="8"/>
      <c r="I35" s="8"/>
      <c r="J35" s="8"/>
    </row>
    <row r="36" spans="1:10" ht="15" customHeight="1">
      <c r="A36" s="78" t="s">
        <v>207</v>
      </c>
      <c r="B36" s="79"/>
      <c r="C36" s="67"/>
      <c r="D36" s="14" t="s">
        <v>154</v>
      </c>
      <c r="E36" s="22">
        <f t="shared" si="0"/>
        <v>284.79</v>
      </c>
      <c r="F36" s="8"/>
      <c r="G36" s="8">
        <v>284.79</v>
      </c>
      <c r="H36" s="8"/>
      <c r="I36" s="8"/>
      <c r="J36" s="8"/>
    </row>
    <row r="37" spans="1:10" ht="15" customHeight="1">
      <c r="A37" s="78" t="s">
        <v>75</v>
      </c>
      <c r="B37" s="79"/>
      <c r="C37" s="67"/>
      <c r="D37" s="14" t="s">
        <v>237</v>
      </c>
      <c r="E37" s="22">
        <f t="shared" si="0"/>
        <v>284.79</v>
      </c>
      <c r="F37" s="8"/>
      <c r="G37" s="8">
        <v>284.79</v>
      </c>
      <c r="H37" s="8"/>
      <c r="I37" s="8"/>
      <c r="J37" s="8"/>
    </row>
    <row r="38" spans="1:10" ht="15" customHeight="1">
      <c r="A38" s="78" t="s">
        <v>194</v>
      </c>
      <c r="B38" s="79"/>
      <c r="C38" s="67"/>
      <c r="D38" s="14" t="s">
        <v>98</v>
      </c>
      <c r="E38" s="22">
        <f t="shared" si="0"/>
        <v>14.9</v>
      </c>
      <c r="F38" s="8">
        <f>F39+F40</f>
        <v>14.9</v>
      </c>
      <c r="G38" s="8">
        <v>0</v>
      </c>
      <c r="H38" s="8"/>
      <c r="I38" s="8"/>
      <c r="J38" s="8"/>
    </row>
    <row r="39" spans="1:10" ht="15" customHeight="1">
      <c r="A39" s="78">
        <v>21601</v>
      </c>
      <c r="B39" s="79"/>
      <c r="C39" s="67"/>
      <c r="D39" s="14" t="s">
        <v>367</v>
      </c>
      <c r="E39" s="22">
        <f t="shared" si="0"/>
        <v>14.9</v>
      </c>
      <c r="F39" s="8">
        <v>14.9</v>
      </c>
      <c r="G39" s="8">
        <v>0</v>
      </c>
      <c r="H39" s="8"/>
      <c r="I39" s="8"/>
      <c r="J39" s="8"/>
    </row>
    <row r="40" spans="1:10" ht="15" customHeight="1">
      <c r="A40" s="78" t="s">
        <v>309</v>
      </c>
      <c r="B40" s="79"/>
      <c r="C40" s="67"/>
      <c r="D40" s="14" t="s">
        <v>15</v>
      </c>
      <c r="E40" s="22">
        <f t="shared" si="0"/>
        <v>931.72</v>
      </c>
      <c r="F40" s="8"/>
      <c r="G40" s="8">
        <v>931.72</v>
      </c>
      <c r="H40" s="8"/>
      <c r="I40" s="8"/>
      <c r="J40" s="8"/>
    </row>
    <row r="41" spans="1:10" ht="15" customHeight="1">
      <c r="A41" s="78" t="s">
        <v>126</v>
      </c>
      <c r="B41" s="79"/>
      <c r="C41" s="67"/>
      <c r="D41" s="14" t="s">
        <v>199</v>
      </c>
      <c r="E41" s="22">
        <f t="shared" si="0"/>
        <v>63.98</v>
      </c>
      <c r="F41" s="8">
        <f>F42</f>
        <v>63.98</v>
      </c>
      <c r="G41" s="8">
        <v>0</v>
      </c>
      <c r="H41" s="8"/>
      <c r="I41" s="8"/>
      <c r="J41" s="8"/>
    </row>
    <row r="42" spans="1:10" ht="15" customHeight="1">
      <c r="A42" s="78" t="s">
        <v>346</v>
      </c>
      <c r="B42" s="79"/>
      <c r="C42" s="67"/>
      <c r="D42" s="14" t="s">
        <v>303</v>
      </c>
      <c r="E42" s="22">
        <f t="shared" si="0"/>
        <v>63.98</v>
      </c>
      <c r="F42" s="8">
        <f>F43+F44</f>
        <v>63.98</v>
      </c>
      <c r="G42" s="8">
        <v>0</v>
      </c>
      <c r="H42" s="8"/>
      <c r="I42" s="8"/>
      <c r="J42" s="8"/>
    </row>
    <row r="43" spans="1:10" ht="15" customHeight="1">
      <c r="A43" s="78" t="s">
        <v>350</v>
      </c>
      <c r="B43" s="79"/>
      <c r="C43" s="67"/>
      <c r="D43" s="14" t="s">
        <v>221</v>
      </c>
      <c r="E43" s="22">
        <f t="shared" si="0"/>
        <v>59.69</v>
      </c>
      <c r="F43" s="8">
        <v>59.69</v>
      </c>
      <c r="G43" s="8">
        <v>0</v>
      </c>
      <c r="H43" s="8"/>
      <c r="I43" s="8"/>
      <c r="J43" s="8"/>
    </row>
    <row r="44" spans="1:10" ht="15" customHeight="1">
      <c r="A44" s="78" t="s">
        <v>285</v>
      </c>
      <c r="B44" s="79"/>
      <c r="C44" s="67"/>
      <c r="D44" s="23" t="s">
        <v>81</v>
      </c>
      <c r="E44" s="22">
        <f t="shared" si="0"/>
        <v>4.29</v>
      </c>
      <c r="F44" s="8">
        <v>4.29</v>
      </c>
      <c r="G44" s="8">
        <v>0</v>
      </c>
      <c r="H44" s="8"/>
      <c r="I44" s="8"/>
      <c r="J44" s="8"/>
    </row>
    <row r="45" spans="1:10" ht="15" customHeight="1">
      <c r="A45" s="82" t="s">
        <v>370</v>
      </c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15" customHeight="1">
      <c r="A46" s="82" t="s">
        <v>219</v>
      </c>
      <c r="B46" s="83"/>
      <c r="C46" s="83"/>
      <c r="D46" s="83"/>
      <c r="E46" s="83"/>
      <c r="F46" s="83"/>
      <c r="G46" s="83"/>
      <c r="H46" s="83"/>
      <c r="I46" s="83"/>
      <c r="J46" s="83"/>
    </row>
    <row r="47" spans="1:10" ht="15" customHeight="1">
      <c r="A47" s="82" t="s">
        <v>341</v>
      </c>
      <c r="B47" s="83"/>
      <c r="C47" s="83"/>
      <c r="D47" s="83"/>
      <c r="E47" s="83"/>
      <c r="F47" s="83"/>
      <c r="G47" s="83"/>
      <c r="H47" s="83"/>
      <c r="I47" s="83"/>
      <c r="J47" s="83"/>
    </row>
    <row r="48" spans="1:10" ht="13.5">
      <c r="A48" s="82" t="s">
        <v>236</v>
      </c>
      <c r="B48" s="83"/>
      <c r="C48" s="83"/>
      <c r="D48" s="83"/>
      <c r="E48" s="83"/>
      <c r="F48" s="83"/>
      <c r="G48" s="83"/>
      <c r="H48" s="83"/>
      <c r="I48" s="83"/>
      <c r="J48" s="83"/>
    </row>
    <row r="49" ht="12.75">
      <c r="F49" s="3" t="s">
        <v>360</v>
      </c>
    </row>
  </sheetData>
  <sheetProtection/>
  <mergeCells count="50">
    <mergeCell ref="A41:C41"/>
    <mergeCell ref="A33:C33"/>
    <mergeCell ref="A32:C32"/>
    <mergeCell ref="A40:C40"/>
    <mergeCell ref="A39:C39"/>
    <mergeCell ref="A38:C38"/>
    <mergeCell ref="A37:C37"/>
    <mergeCell ref="A31:C31"/>
    <mergeCell ref="A30:C30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A16:C16"/>
    <mergeCell ref="A11:C11"/>
    <mergeCell ref="A10:C10"/>
    <mergeCell ref="E4:E7"/>
    <mergeCell ref="A15:C15"/>
    <mergeCell ref="A14:C14"/>
    <mergeCell ref="A13:C13"/>
    <mergeCell ref="A12:C12"/>
    <mergeCell ref="F4:F7"/>
    <mergeCell ref="A8:D8"/>
    <mergeCell ref="A9:D9"/>
    <mergeCell ref="A4:D5"/>
    <mergeCell ref="A6:C7"/>
    <mergeCell ref="D6:D7"/>
    <mergeCell ref="G4:G7"/>
    <mergeCell ref="H4:H7"/>
    <mergeCell ref="I4:I7"/>
    <mergeCell ref="J4:J7"/>
    <mergeCell ref="A48:J48"/>
    <mergeCell ref="A34:C34"/>
    <mergeCell ref="A47:J47"/>
    <mergeCell ref="A46:J46"/>
    <mergeCell ref="A45:J45"/>
    <mergeCell ref="A36:C36"/>
    <mergeCell ref="A35:C35"/>
    <mergeCell ref="A44:C44"/>
    <mergeCell ref="A43:C43"/>
    <mergeCell ref="A42:C42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4" t="s">
        <v>406</v>
      </c>
    </row>
    <row r="2" ht="12.75">
      <c r="H2" s="1" t="s">
        <v>407</v>
      </c>
    </row>
    <row r="3" spans="1:8" ht="12.75">
      <c r="A3" s="2" t="s">
        <v>220</v>
      </c>
      <c r="H3" s="1" t="s">
        <v>66</v>
      </c>
    </row>
    <row r="4" spans="1:8" ht="15" customHeight="1">
      <c r="A4" s="92" t="s">
        <v>187</v>
      </c>
      <c r="B4" s="93" t="s">
        <v>358</v>
      </c>
      <c r="C4" s="93" t="s">
        <v>358</v>
      </c>
      <c r="D4" s="93" t="s">
        <v>169</v>
      </c>
      <c r="E4" s="93" t="s">
        <v>358</v>
      </c>
      <c r="F4" s="93" t="s">
        <v>358</v>
      </c>
      <c r="G4" s="93" t="s">
        <v>358</v>
      </c>
      <c r="H4" s="93" t="s">
        <v>358</v>
      </c>
    </row>
    <row r="5" spans="1:8" ht="14.25" customHeight="1">
      <c r="A5" s="95" t="s">
        <v>292</v>
      </c>
      <c r="B5" s="90" t="s">
        <v>159</v>
      </c>
      <c r="C5" s="90" t="s">
        <v>345</v>
      </c>
      <c r="D5" s="90" t="s">
        <v>292</v>
      </c>
      <c r="E5" s="90" t="s">
        <v>159</v>
      </c>
      <c r="F5" s="91" t="s">
        <v>139</v>
      </c>
      <c r="G5" s="90" t="s">
        <v>336</v>
      </c>
      <c r="H5" s="90" t="s">
        <v>12</v>
      </c>
    </row>
    <row r="6" spans="1:8" ht="30.75" customHeight="1">
      <c r="A6" s="95" t="s">
        <v>358</v>
      </c>
      <c r="B6" s="90" t="s">
        <v>358</v>
      </c>
      <c r="C6" s="90" t="s">
        <v>358</v>
      </c>
      <c r="D6" s="90" t="s">
        <v>358</v>
      </c>
      <c r="E6" s="90" t="s">
        <v>358</v>
      </c>
      <c r="F6" s="91" t="s">
        <v>143</v>
      </c>
      <c r="G6" s="90" t="s">
        <v>336</v>
      </c>
      <c r="H6" s="90" t="s">
        <v>12</v>
      </c>
    </row>
    <row r="7" spans="1:8" ht="15" customHeight="1">
      <c r="A7" s="18" t="s">
        <v>39</v>
      </c>
      <c r="B7" s="17" t="s">
        <v>358</v>
      </c>
      <c r="C7" s="17">
        <v>1</v>
      </c>
      <c r="D7" s="17" t="s">
        <v>39</v>
      </c>
      <c r="E7" s="17" t="s">
        <v>358</v>
      </c>
      <c r="F7" s="17">
        <v>2</v>
      </c>
      <c r="G7" s="17" t="s">
        <v>149</v>
      </c>
      <c r="H7" s="17" t="s">
        <v>276</v>
      </c>
    </row>
    <row r="8" spans="1:8" ht="15" customHeight="1">
      <c r="A8" s="10" t="s">
        <v>267</v>
      </c>
      <c r="B8" s="17" t="s">
        <v>100</v>
      </c>
      <c r="C8" s="8">
        <v>3478.43</v>
      </c>
      <c r="D8" s="9" t="s">
        <v>129</v>
      </c>
      <c r="E8" s="17" t="s">
        <v>327</v>
      </c>
      <c r="F8" s="8">
        <f>G8</f>
        <v>1052.46</v>
      </c>
      <c r="G8" s="8">
        <v>1052.46</v>
      </c>
      <c r="H8" s="8"/>
    </row>
    <row r="9" spans="1:8" ht="15" customHeight="1">
      <c r="A9" s="10" t="s">
        <v>241</v>
      </c>
      <c r="B9" s="17" t="s">
        <v>333</v>
      </c>
      <c r="C9" s="8">
        <v>0</v>
      </c>
      <c r="D9" s="9" t="s">
        <v>31</v>
      </c>
      <c r="E9" s="17" t="s">
        <v>170</v>
      </c>
      <c r="F9" s="8">
        <f aca="true" t="shared" si="0" ref="F9:F34">G9</f>
        <v>0</v>
      </c>
      <c r="G9" s="8"/>
      <c r="H9" s="8"/>
    </row>
    <row r="10" spans="1:8" ht="15" customHeight="1">
      <c r="A10" s="10" t="s">
        <v>358</v>
      </c>
      <c r="B10" s="17" t="s">
        <v>149</v>
      </c>
      <c r="C10" s="11" t="s">
        <v>358</v>
      </c>
      <c r="D10" s="9" t="s">
        <v>332</v>
      </c>
      <c r="E10" s="17" t="s">
        <v>225</v>
      </c>
      <c r="F10" s="8">
        <f t="shared" si="0"/>
        <v>0</v>
      </c>
      <c r="G10" s="8"/>
      <c r="H10" s="8"/>
    </row>
    <row r="11" spans="1:8" ht="15" customHeight="1">
      <c r="A11" s="10" t="s">
        <v>358</v>
      </c>
      <c r="B11" s="17" t="s">
        <v>276</v>
      </c>
      <c r="C11" s="11" t="s">
        <v>358</v>
      </c>
      <c r="D11" s="9" t="s">
        <v>313</v>
      </c>
      <c r="E11" s="17" t="s">
        <v>11</v>
      </c>
      <c r="F11" s="8">
        <f t="shared" si="0"/>
        <v>0</v>
      </c>
      <c r="G11" s="8"/>
      <c r="H11" s="8"/>
    </row>
    <row r="12" spans="1:8" ht="15" customHeight="1">
      <c r="A12" s="10" t="s">
        <v>358</v>
      </c>
      <c r="B12" s="17" t="s">
        <v>116</v>
      </c>
      <c r="C12" s="11" t="s">
        <v>358</v>
      </c>
      <c r="D12" s="9" t="s">
        <v>94</v>
      </c>
      <c r="E12" s="17" t="s">
        <v>252</v>
      </c>
      <c r="F12" s="8">
        <f t="shared" si="0"/>
        <v>0</v>
      </c>
      <c r="G12" s="8"/>
      <c r="H12" s="8"/>
    </row>
    <row r="13" spans="1:8" ht="15" customHeight="1">
      <c r="A13" s="10" t="s">
        <v>358</v>
      </c>
      <c r="B13" s="17" t="s">
        <v>321</v>
      </c>
      <c r="C13" s="11"/>
      <c r="D13" s="9" t="s">
        <v>268</v>
      </c>
      <c r="E13" s="17" t="s">
        <v>49</v>
      </c>
      <c r="F13" s="8">
        <f t="shared" si="0"/>
        <v>0</v>
      </c>
      <c r="G13" s="8"/>
      <c r="H13" s="8"/>
    </row>
    <row r="14" spans="1:8" ht="15" customHeight="1">
      <c r="A14" s="10" t="s">
        <v>358</v>
      </c>
      <c r="B14" s="17" t="s">
        <v>177</v>
      </c>
      <c r="C14" s="11" t="s">
        <v>358</v>
      </c>
      <c r="D14" s="9" t="s">
        <v>27</v>
      </c>
      <c r="E14" s="17" t="s">
        <v>190</v>
      </c>
      <c r="F14" s="8">
        <f t="shared" si="0"/>
        <v>0</v>
      </c>
      <c r="G14" s="8"/>
      <c r="H14" s="8"/>
    </row>
    <row r="15" spans="1:8" ht="15" customHeight="1">
      <c r="A15" s="10" t="s">
        <v>358</v>
      </c>
      <c r="B15" s="17" t="s">
        <v>324</v>
      </c>
      <c r="C15" s="11" t="s">
        <v>358</v>
      </c>
      <c r="D15" s="9" t="s">
        <v>33</v>
      </c>
      <c r="E15" s="17" t="s">
        <v>22</v>
      </c>
      <c r="F15" s="8">
        <f t="shared" si="0"/>
        <v>363.36</v>
      </c>
      <c r="G15" s="8">
        <v>363.36</v>
      </c>
      <c r="H15" s="8"/>
    </row>
    <row r="16" spans="1:8" ht="15" customHeight="1">
      <c r="A16" s="10" t="s">
        <v>358</v>
      </c>
      <c r="B16" s="17" t="s">
        <v>174</v>
      </c>
      <c r="C16" s="11" t="s">
        <v>358</v>
      </c>
      <c r="D16" s="9" t="s">
        <v>308</v>
      </c>
      <c r="E16" s="17" t="s">
        <v>243</v>
      </c>
      <c r="F16" s="8">
        <f t="shared" si="0"/>
        <v>40.1</v>
      </c>
      <c r="G16" s="8">
        <v>40.1</v>
      </c>
      <c r="H16" s="8"/>
    </row>
    <row r="17" spans="1:8" ht="15" customHeight="1">
      <c r="A17" s="10" t="s">
        <v>358</v>
      </c>
      <c r="B17" s="17" t="s">
        <v>38</v>
      </c>
      <c r="C17" s="11" t="s">
        <v>358</v>
      </c>
      <c r="D17" s="9" t="s">
        <v>227</v>
      </c>
      <c r="E17" s="17" t="s">
        <v>88</v>
      </c>
      <c r="F17" s="8">
        <f t="shared" si="0"/>
        <v>0</v>
      </c>
      <c r="G17" s="8"/>
      <c r="H17" s="8"/>
    </row>
    <row r="18" spans="1:8" ht="15" customHeight="1">
      <c r="A18" s="10" t="s">
        <v>358</v>
      </c>
      <c r="B18" s="17" t="s">
        <v>195</v>
      </c>
      <c r="C18" s="11" t="s">
        <v>358</v>
      </c>
      <c r="D18" s="9" t="s">
        <v>201</v>
      </c>
      <c r="E18" s="17" t="s">
        <v>248</v>
      </c>
      <c r="F18" s="8">
        <f t="shared" si="0"/>
        <v>482.4</v>
      </c>
      <c r="G18" s="8">
        <v>482.4</v>
      </c>
      <c r="H18" s="8"/>
    </row>
    <row r="19" spans="1:8" ht="15" customHeight="1">
      <c r="A19" s="10" t="s">
        <v>358</v>
      </c>
      <c r="B19" s="17" t="s">
        <v>68</v>
      </c>
      <c r="C19" s="11" t="s">
        <v>358</v>
      </c>
      <c r="D19" s="9" t="s">
        <v>352</v>
      </c>
      <c r="E19" s="17" t="s">
        <v>73</v>
      </c>
      <c r="F19" s="8">
        <f t="shared" si="0"/>
        <v>0</v>
      </c>
      <c r="G19" s="8"/>
      <c r="H19" s="8"/>
    </row>
    <row r="20" spans="1:8" ht="15" customHeight="1">
      <c r="A20" s="10" t="s">
        <v>358</v>
      </c>
      <c r="B20" s="17" t="s">
        <v>235</v>
      </c>
      <c r="C20" s="11" t="s">
        <v>358</v>
      </c>
      <c r="D20" s="9" t="s">
        <v>183</v>
      </c>
      <c r="E20" s="17" t="s">
        <v>133</v>
      </c>
      <c r="F20" s="8">
        <f t="shared" si="0"/>
        <v>273</v>
      </c>
      <c r="G20" s="8">
        <v>273</v>
      </c>
      <c r="H20" s="8"/>
    </row>
    <row r="21" spans="1:8" ht="15" customHeight="1">
      <c r="A21" s="10" t="s">
        <v>358</v>
      </c>
      <c r="B21" s="17" t="s">
        <v>8</v>
      </c>
      <c r="C21" s="11" t="s">
        <v>358</v>
      </c>
      <c r="D21" s="9" t="s">
        <v>280</v>
      </c>
      <c r="E21" s="17" t="s">
        <v>282</v>
      </c>
      <c r="F21" s="8">
        <f t="shared" si="0"/>
        <v>0</v>
      </c>
      <c r="G21" s="8"/>
      <c r="H21" s="8"/>
    </row>
    <row r="22" spans="1:8" ht="15" customHeight="1">
      <c r="A22" s="10" t="s">
        <v>358</v>
      </c>
      <c r="B22" s="17" t="s">
        <v>209</v>
      </c>
      <c r="C22" s="11" t="s">
        <v>358</v>
      </c>
      <c r="D22" s="9" t="s">
        <v>47</v>
      </c>
      <c r="E22" s="17" t="s">
        <v>167</v>
      </c>
      <c r="F22" s="8">
        <f t="shared" si="0"/>
        <v>1231.41</v>
      </c>
      <c r="G22" s="8">
        <v>1231.41</v>
      </c>
      <c r="H22" s="8"/>
    </row>
    <row r="23" spans="1:8" ht="15" customHeight="1">
      <c r="A23" s="10" t="s">
        <v>358</v>
      </c>
      <c r="B23" s="17" t="s">
        <v>62</v>
      </c>
      <c r="C23" s="11" t="s">
        <v>358</v>
      </c>
      <c r="D23" s="9" t="s">
        <v>215</v>
      </c>
      <c r="E23" s="17" t="s">
        <v>307</v>
      </c>
      <c r="F23" s="8">
        <f t="shared" si="0"/>
        <v>0</v>
      </c>
      <c r="G23" s="8"/>
      <c r="H23" s="8"/>
    </row>
    <row r="24" spans="1:8" ht="15" customHeight="1">
      <c r="A24" s="10" t="s">
        <v>358</v>
      </c>
      <c r="B24" s="17" t="s">
        <v>264</v>
      </c>
      <c r="C24" s="11" t="s">
        <v>358</v>
      </c>
      <c r="D24" s="9" t="s">
        <v>107</v>
      </c>
      <c r="E24" s="17" t="s">
        <v>91</v>
      </c>
      <c r="F24" s="8">
        <f t="shared" si="0"/>
        <v>0</v>
      </c>
      <c r="G24" s="8"/>
      <c r="H24" s="8"/>
    </row>
    <row r="25" spans="1:8" ht="15" customHeight="1">
      <c r="A25" s="10" t="s">
        <v>358</v>
      </c>
      <c r="B25" s="17" t="s">
        <v>63</v>
      </c>
      <c r="C25" s="11" t="s">
        <v>358</v>
      </c>
      <c r="D25" s="9" t="s">
        <v>48</v>
      </c>
      <c r="E25" s="17" t="s">
        <v>290</v>
      </c>
      <c r="F25" s="8">
        <f t="shared" si="0"/>
        <v>0</v>
      </c>
      <c r="G25" s="8"/>
      <c r="H25" s="8"/>
    </row>
    <row r="26" spans="1:8" ht="15" customHeight="1">
      <c r="A26" s="10" t="s">
        <v>358</v>
      </c>
      <c r="B26" s="17" t="s">
        <v>260</v>
      </c>
      <c r="C26" s="11" t="s">
        <v>358</v>
      </c>
      <c r="D26" s="9" t="s">
        <v>110</v>
      </c>
      <c r="E26" s="17" t="s">
        <v>162</v>
      </c>
      <c r="F26" s="8">
        <f t="shared" si="0"/>
        <v>63.98</v>
      </c>
      <c r="G26" s="8">
        <v>63.98</v>
      </c>
      <c r="H26" s="8"/>
    </row>
    <row r="27" spans="1:8" ht="15" customHeight="1">
      <c r="A27" s="10" t="s">
        <v>358</v>
      </c>
      <c r="B27" s="17" t="s">
        <v>300</v>
      </c>
      <c r="C27" s="11" t="s">
        <v>358</v>
      </c>
      <c r="D27" s="9" t="s">
        <v>312</v>
      </c>
      <c r="E27" s="17" t="s">
        <v>343</v>
      </c>
      <c r="F27" s="8">
        <f t="shared" si="0"/>
        <v>0</v>
      </c>
      <c r="G27" s="8"/>
      <c r="H27" s="8"/>
    </row>
    <row r="28" spans="1:8" ht="15" customHeight="1">
      <c r="A28" s="10" t="s">
        <v>358</v>
      </c>
      <c r="B28" s="17" t="s">
        <v>103</v>
      </c>
      <c r="C28" s="11"/>
      <c r="D28" s="9" t="s">
        <v>132</v>
      </c>
      <c r="E28" s="17" t="s">
        <v>155</v>
      </c>
      <c r="F28" s="8">
        <f t="shared" si="0"/>
        <v>0</v>
      </c>
      <c r="G28" s="8"/>
      <c r="H28" s="8"/>
    </row>
    <row r="29" spans="1:8" ht="15" customHeight="1">
      <c r="A29" s="19" t="s">
        <v>351</v>
      </c>
      <c r="B29" s="17" t="s">
        <v>330</v>
      </c>
      <c r="C29" s="8">
        <f>C8</f>
        <v>3478.43</v>
      </c>
      <c r="D29" s="20" t="s">
        <v>157</v>
      </c>
      <c r="E29" s="17" t="s">
        <v>357</v>
      </c>
      <c r="F29" s="8">
        <f t="shared" si="0"/>
        <v>3506.7100000000005</v>
      </c>
      <c r="G29" s="8">
        <f>SUM(G8:G28)</f>
        <v>3506.7100000000005</v>
      </c>
      <c r="H29" s="8"/>
    </row>
    <row r="30" spans="1:8" ht="15" customHeight="1">
      <c r="A30" s="10" t="s">
        <v>231</v>
      </c>
      <c r="B30" s="17" t="s">
        <v>152</v>
      </c>
      <c r="C30" s="8">
        <v>146.83</v>
      </c>
      <c r="D30" s="21" t="s">
        <v>354</v>
      </c>
      <c r="E30" s="17" t="s">
        <v>30</v>
      </c>
      <c r="F30" s="8">
        <f t="shared" si="0"/>
        <v>118.55</v>
      </c>
      <c r="G30" s="8">
        <v>118.55</v>
      </c>
      <c r="H30" s="8"/>
    </row>
    <row r="31" spans="1:8" ht="15" customHeight="1">
      <c r="A31" s="10" t="s">
        <v>306</v>
      </c>
      <c r="B31" s="17" t="s">
        <v>272</v>
      </c>
      <c r="C31" s="8">
        <v>146.83</v>
      </c>
      <c r="D31" s="21" t="s">
        <v>358</v>
      </c>
      <c r="E31" s="17" t="s">
        <v>200</v>
      </c>
      <c r="F31" s="8">
        <f t="shared" si="0"/>
      </c>
      <c r="G31" s="11" t="s">
        <v>358</v>
      </c>
      <c r="H31" s="11"/>
    </row>
    <row r="32" spans="1:8" ht="15" customHeight="1">
      <c r="A32" s="10" t="s">
        <v>21</v>
      </c>
      <c r="B32" s="17" t="s">
        <v>120</v>
      </c>
      <c r="C32" s="8">
        <v>0</v>
      </c>
      <c r="D32" s="21" t="s">
        <v>358</v>
      </c>
      <c r="E32" s="17" t="s">
        <v>70</v>
      </c>
      <c r="F32" s="8">
        <f t="shared" si="0"/>
      </c>
      <c r="G32" s="11" t="s">
        <v>358</v>
      </c>
      <c r="H32" s="11"/>
    </row>
    <row r="33" spans="1:8" ht="15" customHeight="1">
      <c r="A33" s="10" t="s">
        <v>358</v>
      </c>
      <c r="B33" s="17" t="s">
        <v>315</v>
      </c>
      <c r="C33" s="11" t="s">
        <v>358</v>
      </c>
      <c r="D33" s="21" t="s">
        <v>358</v>
      </c>
      <c r="E33" s="17" t="s">
        <v>230</v>
      </c>
      <c r="F33" s="8">
        <f t="shared" si="0"/>
      </c>
      <c r="G33" s="11" t="s">
        <v>358</v>
      </c>
      <c r="H33" s="11"/>
    </row>
    <row r="34" spans="1:8" ht="15" customHeight="1">
      <c r="A34" s="19" t="s">
        <v>148</v>
      </c>
      <c r="B34" s="17" t="s">
        <v>180</v>
      </c>
      <c r="C34" s="8">
        <f>C29+C30</f>
        <v>3625.2599999999998</v>
      </c>
      <c r="D34" s="20" t="s">
        <v>148</v>
      </c>
      <c r="E34" s="17" t="s">
        <v>4</v>
      </c>
      <c r="F34" s="8">
        <f t="shared" si="0"/>
        <v>3625.2600000000007</v>
      </c>
      <c r="G34" s="8">
        <f>G29+G30</f>
        <v>3625.2600000000007</v>
      </c>
      <c r="H34" s="8"/>
    </row>
    <row r="35" spans="1:8" ht="15" customHeight="1">
      <c r="A35" s="94" t="s">
        <v>112</v>
      </c>
      <c r="B35" s="71" t="s">
        <v>358</v>
      </c>
      <c r="C35" s="71"/>
      <c r="D35" s="71" t="s">
        <v>358</v>
      </c>
      <c r="E35" s="71" t="s">
        <v>358</v>
      </c>
      <c r="F35" s="71"/>
      <c r="G35" s="71" t="s">
        <v>358</v>
      </c>
      <c r="H35" s="71" t="s">
        <v>358</v>
      </c>
    </row>
    <row r="36" spans="1:8" ht="15" customHeight="1">
      <c r="A36" s="70" t="s">
        <v>204</v>
      </c>
      <c r="B36" s="71" t="s">
        <v>358</v>
      </c>
      <c r="C36" s="71" t="s">
        <v>358</v>
      </c>
      <c r="D36" s="71" t="s">
        <v>358</v>
      </c>
      <c r="E36" s="71" t="s">
        <v>358</v>
      </c>
      <c r="F36" s="71" t="s">
        <v>358</v>
      </c>
      <c r="G36" s="71" t="s">
        <v>358</v>
      </c>
      <c r="H36" s="71" t="s">
        <v>358</v>
      </c>
    </row>
    <row r="38" ht="12.75">
      <c r="D38" s="3" t="s">
        <v>340</v>
      </c>
    </row>
  </sheetData>
  <sheetProtection/>
  <mergeCells count="12">
    <mergeCell ref="A36:H36"/>
    <mergeCell ref="A35:H35"/>
    <mergeCell ref="G5:G6"/>
    <mergeCell ref="H5:H6"/>
    <mergeCell ref="A5:A6"/>
    <mergeCell ref="B5:B6"/>
    <mergeCell ref="C5:C6"/>
    <mergeCell ref="D5:D6"/>
    <mergeCell ref="E5:E6"/>
    <mergeCell ref="F5:F6"/>
    <mergeCell ref="A4:C4"/>
    <mergeCell ref="D4:H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28.140625" style="0" customWidth="1"/>
    <col min="6" max="6" width="22.28125" style="0" customWidth="1"/>
    <col min="7" max="7" width="28.28125" style="0" customWidth="1"/>
    <col min="8" max="8" width="9.7109375" style="0" customWidth="1"/>
  </cols>
  <sheetData>
    <row r="1" spans="3:7" ht="42" customHeight="1">
      <c r="C1" s="96" t="s">
        <v>409</v>
      </c>
      <c r="D1" s="96"/>
      <c r="E1" s="96"/>
      <c r="F1" s="96"/>
      <c r="G1" s="96"/>
    </row>
    <row r="2" ht="12.75">
      <c r="G2" s="1" t="s">
        <v>408</v>
      </c>
    </row>
    <row r="3" spans="1:7" ht="13.5" thickBot="1">
      <c r="A3" s="2" t="s">
        <v>220</v>
      </c>
      <c r="G3" s="1" t="s">
        <v>66</v>
      </c>
    </row>
    <row r="4" spans="1:7" ht="15" customHeight="1">
      <c r="A4" s="84" t="s">
        <v>404</v>
      </c>
      <c r="B4" s="85"/>
      <c r="C4" s="85"/>
      <c r="D4" s="85"/>
      <c r="E4" s="69" t="s">
        <v>410</v>
      </c>
      <c r="F4" s="69" t="s">
        <v>411</v>
      </c>
      <c r="G4" s="69" t="s">
        <v>412</v>
      </c>
    </row>
    <row r="5" spans="1:7" ht="15" customHeight="1">
      <c r="A5" s="87"/>
      <c r="B5" s="88"/>
      <c r="C5" s="88"/>
      <c r="D5" s="88"/>
      <c r="E5" s="69"/>
      <c r="F5" s="69"/>
      <c r="G5" s="69"/>
    </row>
    <row r="6" spans="1:7" ht="13.5" customHeight="1">
      <c r="A6" s="69" t="s">
        <v>400</v>
      </c>
      <c r="B6" s="68"/>
      <c r="C6" s="68"/>
      <c r="D6" s="97" t="s">
        <v>401</v>
      </c>
      <c r="E6" s="69"/>
      <c r="F6" s="69"/>
      <c r="G6" s="69"/>
    </row>
    <row r="7" spans="1:7" ht="30.75" customHeight="1">
      <c r="A7" s="68"/>
      <c r="B7" s="68"/>
      <c r="C7" s="68"/>
      <c r="D7" s="97"/>
      <c r="E7" s="69"/>
      <c r="F7" s="69"/>
      <c r="G7" s="69"/>
    </row>
    <row r="8" spans="1:7" ht="15" customHeight="1">
      <c r="A8" s="68" t="s">
        <v>398</v>
      </c>
      <c r="B8" s="68"/>
      <c r="C8" s="68"/>
      <c r="D8" s="68"/>
      <c r="E8" s="60" t="s">
        <v>177</v>
      </c>
      <c r="F8" s="60" t="s">
        <v>324</v>
      </c>
      <c r="G8" s="60" t="s">
        <v>174</v>
      </c>
    </row>
    <row r="9" spans="1:7" ht="15" customHeight="1">
      <c r="A9" s="68" t="s">
        <v>399</v>
      </c>
      <c r="B9" s="68"/>
      <c r="C9" s="68"/>
      <c r="D9" s="68"/>
      <c r="E9" s="16">
        <f>F9+G9</f>
        <v>3506.71</v>
      </c>
      <c r="F9" s="16">
        <f>F10+F17+F22+F29+F32+F35+F41</f>
        <v>1113.2500000000002</v>
      </c>
      <c r="G9" s="16">
        <f>G10+G17+G22+G29+G32+G35+G41</f>
        <v>2393.46</v>
      </c>
    </row>
    <row r="10" spans="1:7" ht="15" customHeight="1">
      <c r="A10" s="78" t="s">
        <v>296</v>
      </c>
      <c r="B10" s="79"/>
      <c r="C10" s="67"/>
      <c r="D10" s="14" t="s">
        <v>128</v>
      </c>
      <c r="E10" s="22">
        <f aca="true" t="shared" si="0" ref="E10:E44">F10+G10</f>
        <v>1052.46</v>
      </c>
      <c r="F10" s="8">
        <f>F11</f>
        <v>630.9100000000001</v>
      </c>
      <c r="G10" s="8">
        <f>G11</f>
        <v>421.55</v>
      </c>
    </row>
    <row r="11" spans="1:7" ht="15" customHeight="1">
      <c r="A11" s="78" t="s">
        <v>239</v>
      </c>
      <c r="B11" s="79"/>
      <c r="C11" s="67"/>
      <c r="D11" s="14" t="s">
        <v>205</v>
      </c>
      <c r="E11" s="22">
        <f t="shared" si="0"/>
        <v>1052.46</v>
      </c>
      <c r="F11" s="8">
        <f>SUM(F12:F16)</f>
        <v>630.9100000000001</v>
      </c>
      <c r="G11" s="8">
        <f>SUM(G12:G16)</f>
        <v>421.55</v>
      </c>
    </row>
    <row r="12" spans="1:7" ht="15" customHeight="1">
      <c r="A12" s="78" t="s">
        <v>238</v>
      </c>
      <c r="B12" s="79"/>
      <c r="C12" s="67"/>
      <c r="D12" s="14" t="s">
        <v>337</v>
      </c>
      <c r="E12" s="22">
        <f t="shared" si="0"/>
        <v>545.45</v>
      </c>
      <c r="F12" s="8">
        <v>545.45</v>
      </c>
      <c r="G12" s="8"/>
    </row>
    <row r="13" spans="1:7" ht="15" customHeight="1">
      <c r="A13" s="78" t="s">
        <v>40</v>
      </c>
      <c r="B13" s="79"/>
      <c r="C13" s="67"/>
      <c r="D13" s="14" t="s">
        <v>104</v>
      </c>
      <c r="E13" s="22">
        <f t="shared" si="0"/>
        <v>114.25999999999999</v>
      </c>
      <c r="F13" s="8">
        <v>85.46</v>
      </c>
      <c r="G13" s="8">
        <v>28.8</v>
      </c>
    </row>
    <row r="14" spans="1:7" ht="15" customHeight="1">
      <c r="A14" s="78" t="s">
        <v>58</v>
      </c>
      <c r="B14" s="79"/>
      <c r="C14" s="67"/>
      <c r="D14" s="14" t="s">
        <v>72</v>
      </c>
      <c r="E14" s="22">
        <f t="shared" si="0"/>
        <v>105</v>
      </c>
      <c r="F14" s="8"/>
      <c r="G14" s="8">
        <v>105</v>
      </c>
    </row>
    <row r="15" spans="1:7" ht="15" customHeight="1">
      <c r="A15" s="78" t="s">
        <v>1</v>
      </c>
      <c r="B15" s="79"/>
      <c r="C15" s="67"/>
      <c r="D15" s="14" t="s">
        <v>99</v>
      </c>
      <c r="E15" s="22">
        <f t="shared" si="0"/>
        <v>91.93</v>
      </c>
      <c r="F15" s="8"/>
      <c r="G15" s="8">
        <v>91.93</v>
      </c>
    </row>
    <row r="16" spans="1:7" ht="15" customHeight="1">
      <c r="A16" s="78" t="s">
        <v>301</v>
      </c>
      <c r="B16" s="79"/>
      <c r="C16" s="67"/>
      <c r="D16" s="14" t="s">
        <v>229</v>
      </c>
      <c r="E16" s="22">
        <f t="shared" si="0"/>
        <v>195.82</v>
      </c>
      <c r="F16" s="8"/>
      <c r="G16" s="8">
        <v>195.82</v>
      </c>
    </row>
    <row r="17" spans="1:7" ht="15" customHeight="1">
      <c r="A17" s="78" t="s">
        <v>179</v>
      </c>
      <c r="B17" s="79"/>
      <c r="C17" s="67"/>
      <c r="D17" s="14" t="s">
        <v>56</v>
      </c>
      <c r="E17" s="22">
        <f t="shared" si="0"/>
        <v>363.36</v>
      </c>
      <c r="F17" s="8">
        <f>F18+F20</f>
        <v>363.36</v>
      </c>
      <c r="G17" s="8"/>
    </row>
    <row r="18" spans="1:7" ht="15" customHeight="1">
      <c r="A18" s="78" t="s">
        <v>135</v>
      </c>
      <c r="B18" s="79"/>
      <c r="C18" s="67"/>
      <c r="D18" s="14" t="s">
        <v>189</v>
      </c>
      <c r="E18" s="22">
        <f t="shared" si="0"/>
        <v>362.24</v>
      </c>
      <c r="F18" s="8">
        <v>362.24</v>
      </c>
      <c r="G18" s="8"/>
    </row>
    <row r="19" spans="1:7" ht="15" customHeight="1">
      <c r="A19" s="78" t="s">
        <v>3</v>
      </c>
      <c r="B19" s="79"/>
      <c r="C19" s="67"/>
      <c r="D19" s="14" t="s">
        <v>84</v>
      </c>
      <c r="E19" s="22">
        <f t="shared" si="0"/>
        <v>362.24</v>
      </c>
      <c r="F19" s="8">
        <v>362.24</v>
      </c>
      <c r="G19" s="8"/>
    </row>
    <row r="20" spans="1:7" ht="15" customHeight="1">
      <c r="A20" s="78">
        <v>20808</v>
      </c>
      <c r="B20" s="79"/>
      <c r="C20" s="67"/>
      <c r="D20" s="14" t="s">
        <v>362</v>
      </c>
      <c r="E20" s="22">
        <f t="shared" si="0"/>
        <v>1.12</v>
      </c>
      <c r="F20" s="8">
        <v>1.12</v>
      </c>
      <c r="G20" s="8"/>
    </row>
    <row r="21" spans="1:7" ht="15" customHeight="1">
      <c r="A21" s="78">
        <v>2080801</v>
      </c>
      <c r="B21" s="79"/>
      <c r="C21" s="67"/>
      <c r="D21" s="14" t="s">
        <v>363</v>
      </c>
      <c r="E21" s="22">
        <f t="shared" si="0"/>
        <v>1.12</v>
      </c>
      <c r="F21" s="8">
        <v>1.12</v>
      </c>
      <c r="G21" s="8"/>
    </row>
    <row r="22" spans="1:7" ht="15" customHeight="1">
      <c r="A22" s="78" t="s">
        <v>17</v>
      </c>
      <c r="B22" s="79"/>
      <c r="C22" s="67"/>
      <c r="D22" s="14" t="s">
        <v>192</v>
      </c>
      <c r="E22" s="22">
        <f t="shared" si="0"/>
        <v>40.11000000000001</v>
      </c>
      <c r="F22" s="8">
        <f>F23+F27</f>
        <v>40.11000000000001</v>
      </c>
      <c r="G22" s="8"/>
    </row>
    <row r="23" spans="1:7" ht="15" customHeight="1">
      <c r="A23" s="78" t="s">
        <v>185</v>
      </c>
      <c r="B23" s="79"/>
      <c r="C23" s="67"/>
      <c r="D23" s="14" t="s">
        <v>16</v>
      </c>
      <c r="E23" s="22">
        <f t="shared" si="0"/>
        <v>40.09</v>
      </c>
      <c r="F23" s="8">
        <f>F24+F25+F26</f>
        <v>40.09</v>
      </c>
      <c r="G23" s="8"/>
    </row>
    <row r="24" spans="1:7" ht="15" customHeight="1">
      <c r="A24" s="78" t="s">
        <v>151</v>
      </c>
      <c r="B24" s="79"/>
      <c r="C24" s="67"/>
      <c r="D24" s="14" t="s">
        <v>182</v>
      </c>
      <c r="E24" s="22">
        <f t="shared" si="0"/>
        <v>12.25</v>
      </c>
      <c r="F24" s="8">
        <v>12.25</v>
      </c>
      <c r="G24" s="8"/>
    </row>
    <row r="25" spans="1:7" ht="15" customHeight="1">
      <c r="A25" s="78" t="s">
        <v>102</v>
      </c>
      <c r="B25" s="79"/>
      <c r="C25" s="67"/>
      <c r="D25" s="14" t="s">
        <v>164</v>
      </c>
      <c r="E25" s="22">
        <f t="shared" si="0"/>
        <v>7.32</v>
      </c>
      <c r="F25" s="8">
        <v>7.32</v>
      </c>
      <c r="G25" s="8"/>
    </row>
    <row r="26" spans="1:7" ht="15" customHeight="1">
      <c r="A26" s="78">
        <v>2100599</v>
      </c>
      <c r="B26" s="79"/>
      <c r="C26" s="67"/>
      <c r="D26" s="14" t="s">
        <v>364</v>
      </c>
      <c r="E26" s="22">
        <f t="shared" si="0"/>
        <v>20.52</v>
      </c>
      <c r="F26" s="8">
        <v>20.52</v>
      </c>
      <c r="G26" s="8"/>
    </row>
    <row r="27" spans="1:7" ht="15" customHeight="1">
      <c r="A27" s="78">
        <v>21007</v>
      </c>
      <c r="B27" s="79"/>
      <c r="C27" s="67"/>
      <c r="D27" s="14" t="s">
        <v>365</v>
      </c>
      <c r="E27" s="22">
        <f t="shared" si="0"/>
        <v>0.02</v>
      </c>
      <c r="F27" s="8">
        <v>0.02</v>
      </c>
      <c r="G27" s="8"/>
    </row>
    <row r="28" spans="1:7" ht="15" customHeight="1">
      <c r="A28" s="78">
        <v>2100799</v>
      </c>
      <c r="B28" s="79"/>
      <c r="C28" s="67"/>
      <c r="D28" s="14" t="s">
        <v>366</v>
      </c>
      <c r="E28" s="22">
        <f t="shared" si="0"/>
        <v>0.02</v>
      </c>
      <c r="F28" s="8">
        <v>0.02</v>
      </c>
      <c r="G28" s="8"/>
    </row>
    <row r="29" spans="1:7" ht="15" customHeight="1">
      <c r="A29" s="78" t="s">
        <v>44</v>
      </c>
      <c r="B29" s="79"/>
      <c r="C29" s="67"/>
      <c r="D29" s="14" t="s">
        <v>166</v>
      </c>
      <c r="E29" s="22">
        <f t="shared" si="0"/>
        <v>482.4</v>
      </c>
      <c r="F29" s="8"/>
      <c r="G29" s="8">
        <f>G30</f>
        <v>482.4</v>
      </c>
    </row>
    <row r="30" spans="1:7" ht="15" customHeight="1">
      <c r="A30" s="78" t="s">
        <v>298</v>
      </c>
      <c r="B30" s="79"/>
      <c r="C30" s="67"/>
      <c r="D30" s="14" t="s">
        <v>113</v>
      </c>
      <c r="E30" s="22">
        <f t="shared" si="0"/>
        <v>482.4</v>
      </c>
      <c r="F30" s="8"/>
      <c r="G30" s="8">
        <f>G31</f>
        <v>482.4</v>
      </c>
    </row>
    <row r="31" spans="1:7" ht="15" customHeight="1">
      <c r="A31" s="78" t="s">
        <v>284</v>
      </c>
      <c r="B31" s="79"/>
      <c r="C31" s="67"/>
      <c r="D31" s="14" t="s">
        <v>173</v>
      </c>
      <c r="E31" s="22">
        <f t="shared" si="0"/>
        <v>482.4</v>
      </c>
      <c r="F31" s="8"/>
      <c r="G31" s="8">
        <v>482.4</v>
      </c>
    </row>
    <row r="32" spans="1:7" ht="15" customHeight="1">
      <c r="A32" s="78">
        <v>214</v>
      </c>
      <c r="B32" s="79"/>
      <c r="C32" s="67"/>
      <c r="D32" s="14" t="s">
        <v>368</v>
      </c>
      <c r="E32" s="22">
        <f t="shared" si="0"/>
        <v>273</v>
      </c>
      <c r="F32" s="8"/>
      <c r="G32" s="8">
        <f>G33</f>
        <v>273</v>
      </c>
    </row>
    <row r="33" spans="1:7" ht="15" customHeight="1">
      <c r="A33" s="78">
        <v>21401</v>
      </c>
      <c r="B33" s="79"/>
      <c r="C33" s="67"/>
      <c r="D33" s="14" t="s">
        <v>369</v>
      </c>
      <c r="E33" s="22">
        <f t="shared" si="0"/>
        <v>273</v>
      </c>
      <c r="F33" s="8"/>
      <c r="G33" s="8">
        <v>273</v>
      </c>
    </row>
    <row r="34" spans="1:7" ht="15" customHeight="1">
      <c r="A34" s="78">
        <v>2140138</v>
      </c>
      <c r="B34" s="79"/>
      <c r="C34" s="67"/>
      <c r="D34" s="14" t="s">
        <v>371</v>
      </c>
      <c r="E34" s="22">
        <f t="shared" si="0"/>
        <v>273</v>
      </c>
      <c r="F34" s="8"/>
      <c r="G34" s="8">
        <v>273</v>
      </c>
    </row>
    <row r="35" spans="1:7" ht="15" customHeight="1">
      <c r="A35" s="78" t="s">
        <v>71</v>
      </c>
      <c r="B35" s="79"/>
      <c r="C35" s="67"/>
      <c r="D35" s="14" t="s">
        <v>304</v>
      </c>
      <c r="E35" s="22">
        <f t="shared" si="0"/>
        <v>1231.4</v>
      </c>
      <c r="F35" s="8">
        <v>14.89</v>
      </c>
      <c r="G35" s="8">
        <f>G36+G38</f>
        <v>1216.51</v>
      </c>
    </row>
    <row r="36" spans="1:7" ht="15" customHeight="1">
      <c r="A36" s="78" t="s">
        <v>207</v>
      </c>
      <c r="B36" s="79"/>
      <c r="C36" s="67"/>
      <c r="D36" s="14" t="s">
        <v>154</v>
      </c>
      <c r="E36" s="22">
        <f t="shared" si="0"/>
        <v>284.8</v>
      </c>
      <c r="F36" s="8">
        <f>F37</f>
        <v>0</v>
      </c>
      <c r="G36" s="8">
        <f>G37</f>
        <v>284.8</v>
      </c>
    </row>
    <row r="37" spans="1:7" ht="15" customHeight="1">
      <c r="A37" s="78" t="s">
        <v>75</v>
      </c>
      <c r="B37" s="79"/>
      <c r="C37" s="67"/>
      <c r="D37" s="14" t="s">
        <v>237</v>
      </c>
      <c r="E37" s="22">
        <f t="shared" si="0"/>
        <v>284.8</v>
      </c>
      <c r="F37" s="8"/>
      <c r="G37" s="8">
        <v>284.8</v>
      </c>
    </row>
    <row r="38" spans="1:7" ht="15" customHeight="1">
      <c r="A38" s="78" t="s">
        <v>194</v>
      </c>
      <c r="B38" s="79"/>
      <c r="C38" s="67"/>
      <c r="D38" s="14" t="s">
        <v>98</v>
      </c>
      <c r="E38" s="22">
        <f t="shared" si="0"/>
        <v>946.6</v>
      </c>
      <c r="F38" s="8">
        <f>F39+F40</f>
        <v>14.89</v>
      </c>
      <c r="G38" s="8">
        <f>G39+G40</f>
        <v>931.71</v>
      </c>
    </row>
    <row r="39" spans="1:7" ht="15" customHeight="1">
      <c r="A39" s="78">
        <v>2160601</v>
      </c>
      <c r="B39" s="79"/>
      <c r="C39" s="67"/>
      <c r="D39" s="14" t="s">
        <v>367</v>
      </c>
      <c r="E39" s="22">
        <f t="shared" si="0"/>
        <v>14.89</v>
      </c>
      <c r="F39" s="8">
        <v>14.89</v>
      </c>
      <c r="G39" s="8"/>
    </row>
    <row r="40" spans="1:7" ht="15" customHeight="1">
      <c r="A40" s="78" t="s">
        <v>309</v>
      </c>
      <c r="B40" s="79"/>
      <c r="C40" s="67"/>
      <c r="D40" s="14" t="s">
        <v>15</v>
      </c>
      <c r="E40" s="22">
        <f t="shared" si="0"/>
        <v>931.71</v>
      </c>
      <c r="F40" s="8"/>
      <c r="G40" s="8">
        <v>931.71</v>
      </c>
    </row>
    <row r="41" spans="1:7" ht="15" customHeight="1">
      <c r="A41" s="78" t="s">
        <v>126</v>
      </c>
      <c r="B41" s="79"/>
      <c r="C41" s="67"/>
      <c r="D41" s="14" t="s">
        <v>199</v>
      </c>
      <c r="E41" s="22">
        <f t="shared" si="0"/>
        <v>63.98</v>
      </c>
      <c r="F41" s="8">
        <f>F42</f>
        <v>63.98</v>
      </c>
      <c r="G41" s="8"/>
    </row>
    <row r="42" spans="1:7" ht="15" customHeight="1">
      <c r="A42" s="78" t="s">
        <v>346</v>
      </c>
      <c r="B42" s="79"/>
      <c r="C42" s="67"/>
      <c r="D42" s="14" t="s">
        <v>303</v>
      </c>
      <c r="E42" s="22">
        <f t="shared" si="0"/>
        <v>63.98</v>
      </c>
      <c r="F42" s="8">
        <f>F43+F44</f>
        <v>63.98</v>
      </c>
      <c r="G42" s="8"/>
    </row>
    <row r="43" spans="1:7" ht="15" customHeight="1">
      <c r="A43" s="78" t="s">
        <v>350</v>
      </c>
      <c r="B43" s="79"/>
      <c r="C43" s="67"/>
      <c r="D43" s="14" t="s">
        <v>221</v>
      </c>
      <c r="E43" s="22">
        <f t="shared" si="0"/>
        <v>59.69</v>
      </c>
      <c r="F43" s="8">
        <v>59.69</v>
      </c>
      <c r="G43" s="8"/>
    </row>
    <row r="44" spans="1:7" ht="15" customHeight="1">
      <c r="A44" s="78" t="s">
        <v>285</v>
      </c>
      <c r="B44" s="79"/>
      <c r="C44" s="67"/>
      <c r="D44" s="23" t="s">
        <v>81</v>
      </c>
      <c r="E44" s="22">
        <f t="shared" si="0"/>
        <v>4.29</v>
      </c>
      <c r="F44" s="8">
        <v>4.29</v>
      </c>
      <c r="G44" s="8"/>
    </row>
    <row r="45" spans="1:7" ht="15" customHeight="1">
      <c r="A45" s="76" t="s">
        <v>254</v>
      </c>
      <c r="B45" s="77" t="s">
        <v>358</v>
      </c>
      <c r="C45" s="77" t="s">
        <v>358</v>
      </c>
      <c r="D45" s="77" t="s">
        <v>358</v>
      </c>
      <c r="E45" s="77" t="s">
        <v>358</v>
      </c>
      <c r="F45" s="77" t="s">
        <v>358</v>
      </c>
      <c r="G45" s="77" t="s">
        <v>358</v>
      </c>
    </row>
    <row r="46" spans="1:7" ht="15" customHeight="1">
      <c r="A46" s="76" t="s">
        <v>286</v>
      </c>
      <c r="B46" s="77" t="s">
        <v>358</v>
      </c>
      <c r="C46" s="77" t="s">
        <v>358</v>
      </c>
      <c r="D46" s="77" t="s">
        <v>358</v>
      </c>
      <c r="E46" s="77" t="s">
        <v>358</v>
      </c>
      <c r="F46" s="77" t="s">
        <v>358</v>
      </c>
      <c r="G46" s="77" t="s">
        <v>358</v>
      </c>
    </row>
    <row r="47" spans="1:7" ht="15" customHeight="1">
      <c r="A47" s="76" t="s">
        <v>36</v>
      </c>
      <c r="B47" s="77" t="s">
        <v>358</v>
      </c>
      <c r="C47" s="77" t="s">
        <v>358</v>
      </c>
      <c r="D47" s="77" t="s">
        <v>358</v>
      </c>
      <c r="E47" s="77" t="s">
        <v>358</v>
      </c>
      <c r="F47" s="77" t="s">
        <v>358</v>
      </c>
      <c r="G47" s="77" t="s">
        <v>358</v>
      </c>
    </row>
  </sheetData>
  <sheetProtection/>
  <mergeCells count="47">
    <mergeCell ref="A10:C10"/>
    <mergeCell ref="A11:C11"/>
    <mergeCell ref="A14:C14"/>
    <mergeCell ref="A15:C15"/>
    <mergeCell ref="A12:C12"/>
    <mergeCell ref="A13:C13"/>
    <mergeCell ref="A18:C18"/>
    <mergeCell ref="A19:C19"/>
    <mergeCell ref="A16:C16"/>
    <mergeCell ref="A17:C17"/>
    <mergeCell ref="A22:C22"/>
    <mergeCell ref="A23:C23"/>
    <mergeCell ref="A20:C20"/>
    <mergeCell ref="A21:C21"/>
    <mergeCell ref="A26:C26"/>
    <mergeCell ref="A27:C27"/>
    <mergeCell ref="A24:C24"/>
    <mergeCell ref="A25:C25"/>
    <mergeCell ref="A30:C30"/>
    <mergeCell ref="A31:C31"/>
    <mergeCell ref="A28:C28"/>
    <mergeCell ref="A29:C29"/>
    <mergeCell ref="A34:C34"/>
    <mergeCell ref="A35:C35"/>
    <mergeCell ref="A32:C32"/>
    <mergeCell ref="A33:C33"/>
    <mergeCell ref="A38:C38"/>
    <mergeCell ref="A39:C39"/>
    <mergeCell ref="A36:C36"/>
    <mergeCell ref="A37:C37"/>
    <mergeCell ref="A47:G47"/>
    <mergeCell ref="A46:G46"/>
    <mergeCell ref="A45:G45"/>
    <mergeCell ref="A40:C40"/>
    <mergeCell ref="A41:C41"/>
    <mergeCell ref="A44:C44"/>
    <mergeCell ref="A42:C42"/>
    <mergeCell ref="A43:C43"/>
    <mergeCell ref="C1:G1"/>
    <mergeCell ref="A8:D8"/>
    <mergeCell ref="A9:D9"/>
    <mergeCell ref="A4:D5"/>
    <mergeCell ref="A6:C7"/>
    <mergeCell ref="D6:D7"/>
    <mergeCell ref="E4:E7"/>
    <mergeCell ref="F4:F7"/>
    <mergeCell ref="G4:G7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C1">
      <selection activeCell="H14" sqref="H14"/>
    </sheetView>
  </sheetViews>
  <sheetFormatPr defaultColWidth="9.140625" defaultRowHeight="12.75"/>
  <cols>
    <col min="1" max="1" width="9.7109375" style="0" customWidth="1"/>
    <col min="2" max="2" width="34.8515625" style="0" customWidth="1"/>
    <col min="3" max="3" width="17.140625" style="0" customWidth="1"/>
    <col min="4" max="4" width="10.140625" style="0" customWidth="1"/>
    <col min="5" max="5" width="34.8515625" style="0" customWidth="1"/>
    <col min="6" max="6" width="17.140625" style="0" customWidth="1"/>
    <col min="7" max="7" width="10.00390625" style="0" customWidth="1"/>
    <col min="8" max="8" width="34.8515625" style="0" customWidth="1"/>
    <col min="9" max="9" width="21.140625" style="0" customWidth="1"/>
    <col min="10" max="10" width="9.7109375" style="0" customWidth="1"/>
    <col min="13" max="13" width="9.421875" style="0" bestFit="1" customWidth="1"/>
  </cols>
  <sheetData>
    <row r="1" spans="3:7" ht="32.25" customHeight="1">
      <c r="C1" s="61"/>
      <c r="D1" s="61"/>
      <c r="E1" s="62" t="s">
        <v>414</v>
      </c>
      <c r="F1" s="61"/>
      <c r="G1" s="61"/>
    </row>
    <row r="2" ht="12.75">
      <c r="I2" s="1" t="s">
        <v>415</v>
      </c>
    </row>
    <row r="3" spans="1:9" ht="12.75">
      <c r="A3" s="2" t="s">
        <v>220</v>
      </c>
      <c r="I3" s="1" t="s">
        <v>66</v>
      </c>
    </row>
    <row r="4" spans="1:9" ht="15" customHeight="1">
      <c r="A4" s="105" t="s">
        <v>142</v>
      </c>
      <c r="B4" s="65" t="s">
        <v>358</v>
      </c>
      <c r="C4" s="65" t="s">
        <v>358</v>
      </c>
      <c r="D4" s="65" t="s">
        <v>242</v>
      </c>
      <c r="E4" s="65" t="s">
        <v>358</v>
      </c>
      <c r="F4" s="65" t="s">
        <v>358</v>
      </c>
      <c r="G4" s="65" t="s">
        <v>358</v>
      </c>
      <c r="H4" s="65" t="s">
        <v>358</v>
      </c>
      <c r="I4" s="65" t="s">
        <v>358</v>
      </c>
    </row>
    <row r="5" spans="1:9" ht="15" customHeight="1">
      <c r="A5" s="66" t="s">
        <v>413</v>
      </c>
      <c r="B5" s="66" t="s">
        <v>310</v>
      </c>
      <c r="C5" s="66" t="s">
        <v>345</v>
      </c>
      <c r="D5" s="66" t="s">
        <v>413</v>
      </c>
      <c r="E5" s="66" t="s">
        <v>310</v>
      </c>
      <c r="F5" s="66" t="s">
        <v>345</v>
      </c>
      <c r="G5" s="66" t="s">
        <v>413</v>
      </c>
      <c r="H5" s="66" t="s">
        <v>310</v>
      </c>
      <c r="I5" s="66" t="s">
        <v>345</v>
      </c>
    </row>
    <row r="6" spans="1:9" ht="15" customHeight="1">
      <c r="A6" s="102" t="s">
        <v>358</v>
      </c>
      <c r="B6" s="66" t="s">
        <v>358</v>
      </c>
      <c r="C6" s="66" t="s">
        <v>358</v>
      </c>
      <c r="D6" s="102" t="s">
        <v>358</v>
      </c>
      <c r="E6" s="102" t="s">
        <v>358</v>
      </c>
      <c r="F6" s="102" t="s">
        <v>358</v>
      </c>
      <c r="G6" s="102" t="s">
        <v>358</v>
      </c>
      <c r="H6" s="102" t="s">
        <v>358</v>
      </c>
      <c r="I6" s="102" t="s">
        <v>358</v>
      </c>
    </row>
    <row r="7" spans="1:9" ht="15" customHeight="1">
      <c r="A7" s="7" t="s">
        <v>325</v>
      </c>
      <c r="B7" s="9" t="s">
        <v>234</v>
      </c>
      <c r="C7" s="8">
        <f>SUM(C8:C16)</f>
        <v>593.88</v>
      </c>
      <c r="D7" s="9" t="s">
        <v>125</v>
      </c>
      <c r="E7" s="9" t="s">
        <v>226</v>
      </c>
      <c r="F7" s="8">
        <f>SUM(F8:F34)</f>
        <v>39.41</v>
      </c>
      <c r="G7" s="9" t="s">
        <v>78</v>
      </c>
      <c r="H7" s="9" t="s">
        <v>138</v>
      </c>
      <c r="I7" s="8"/>
    </row>
    <row r="8" spans="1:9" ht="15" customHeight="1">
      <c r="A8" s="7" t="s">
        <v>175</v>
      </c>
      <c r="B8" s="9" t="s">
        <v>150</v>
      </c>
      <c r="C8" s="8">
        <v>148.74</v>
      </c>
      <c r="D8" s="9" t="s">
        <v>45</v>
      </c>
      <c r="E8" s="9" t="s">
        <v>198</v>
      </c>
      <c r="F8" s="8">
        <v>1</v>
      </c>
      <c r="G8" s="9" t="s">
        <v>55</v>
      </c>
      <c r="H8" s="9" t="s">
        <v>90</v>
      </c>
      <c r="I8" s="8"/>
    </row>
    <row r="9" spans="1:9" ht="15" customHeight="1">
      <c r="A9" s="7" t="s">
        <v>270</v>
      </c>
      <c r="B9" s="9" t="s">
        <v>122</v>
      </c>
      <c r="C9" s="8">
        <v>309.24</v>
      </c>
      <c r="D9" s="9" t="s">
        <v>218</v>
      </c>
      <c r="E9" s="9" t="s">
        <v>69</v>
      </c>
      <c r="F9" s="8">
        <v>0</v>
      </c>
      <c r="G9" s="9" t="s">
        <v>211</v>
      </c>
      <c r="H9" s="9" t="s">
        <v>9</v>
      </c>
      <c r="I9" s="8"/>
    </row>
    <row r="10" spans="1:9" ht="15" customHeight="1">
      <c r="A10" s="7" t="s">
        <v>124</v>
      </c>
      <c r="B10" s="9" t="s">
        <v>80</v>
      </c>
      <c r="C10" s="8">
        <v>94.06</v>
      </c>
      <c r="D10" s="9" t="s">
        <v>18</v>
      </c>
      <c r="E10" s="9" t="s">
        <v>165</v>
      </c>
      <c r="F10" s="8"/>
      <c r="G10" s="9" t="s">
        <v>6</v>
      </c>
      <c r="H10" s="9" t="s">
        <v>181</v>
      </c>
      <c r="I10" s="8"/>
    </row>
    <row r="11" spans="1:9" ht="15" customHeight="1">
      <c r="A11" s="7" t="s">
        <v>334</v>
      </c>
      <c r="B11" s="9" t="s">
        <v>372</v>
      </c>
      <c r="C11" s="8">
        <v>34.58</v>
      </c>
      <c r="D11" s="9" t="s">
        <v>244</v>
      </c>
      <c r="E11" s="9" t="s">
        <v>24</v>
      </c>
      <c r="F11" s="8"/>
      <c r="G11" s="9" t="s">
        <v>67</v>
      </c>
      <c r="H11" s="9" t="s">
        <v>134</v>
      </c>
      <c r="I11" s="8"/>
    </row>
    <row r="12" spans="1:9" ht="15" customHeight="1">
      <c r="A12" s="7" t="s">
        <v>294</v>
      </c>
      <c r="B12" s="9" t="s">
        <v>278</v>
      </c>
      <c r="C12" s="8"/>
      <c r="D12" s="9" t="s">
        <v>79</v>
      </c>
      <c r="E12" s="9" t="s">
        <v>147</v>
      </c>
      <c r="F12" s="8">
        <v>2.44</v>
      </c>
      <c r="G12" s="9" t="s">
        <v>196</v>
      </c>
      <c r="H12" s="9" t="s">
        <v>46</v>
      </c>
      <c r="I12" s="8"/>
    </row>
    <row r="13" spans="1:9" ht="15" customHeight="1">
      <c r="A13" s="7" t="s">
        <v>109</v>
      </c>
      <c r="B13" s="9" t="s">
        <v>281</v>
      </c>
      <c r="C13" s="8"/>
      <c r="D13" s="9" t="s">
        <v>186</v>
      </c>
      <c r="E13" s="9" t="s">
        <v>344</v>
      </c>
      <c r="F13" s="8">
        <v>7.61</v>
      </c>
      <c r="G13" s="9" t="s">
        <v>34</v>
      </c>
      <c r="H13" s="9" t="s">
        <v>262</v>
      </c>
      <c r="I13" s="8"/>
    </row>
    <row r="14" spans="1:9" ht="15" customHeight="1">
      <c r="A14" s="7" t="s">
        <v>302</v>
      </c>
      <c r="B14" s="9" t="s">
        <v>87</v>
      </c>
      <c r="C14" s="8"/>
      <c r="D14" s="9" t="s">
        <v>26</v>
      </c>
      <c r="E14" s="9" t="s">
        <v>203</v>
      </c>
      <c r="F14" s="8">
        <v>11.99</v>
      </c>
      <c r="G14" s="9" t="s">
        <v>202</v>
      </c>
      <c r="H14" s="9" t="s">
        <v>265</v>
      </c>
      <c r="I14" s="8"/>
    </row>
    <row r="15" spans="1:9" ht="15" customHeight="1">
      <c r="A15" s="7" t="s">
        <v>101</v>
      </c>
      <c r="B15" s="9" t="s">
        <v>93</v>
      </c>
      <c r="C15" s="8"/>
      <c r="D15" s="9" t="s">
        <v>191</v>
      </c>
      <c r="E15" s="9" t="s">
        <v>320</v>
      </c>
      <c r="F15" s="8"/>
      <c r="G15" s="9" t="s">
        <v>32</v>
      </c>
      <c r="H15" s="9" t="s">
        <v>256</v>
      </c>
      <c r="I15" s="8"/>
    </row>
    <row r="16" spans="1:9" ht="15" customHeight="1">
      <c r="A16" s="7" t="s">
        <v>0</v>
      </c>
      <c r="B16" s="9" t="s">
        <v>193</v>
      </c>
      <c r="C16" s="8">
        <v>7.26</v>
      </c>
      <c r="D16" s="9" t="s">
        <v>19</v>
      </c>
      <c r="E16" s="9" t="s">
        <v>289</v>
      </c>
      <c r="F16" s="8"/>
      <c r="G16" s="9" t="s">
        <v>353</v>
      </c>
      <c r="H16" s="9" t="s">
        <v>89</v>
      </c>
      <c r="I16" s="8"/>
    </row>
    <row r="17" spans="1:9" ht="15" customHeight="1">
      <c r="A17" s="7" t="s">
        <v>269</v>
      </c>
      <c r="B17" s="9" t="s">
        <v>356</v>
      </c>
      <c r="C17" s="8">
        <f>SUM(C18:C33)</f>
        <v>479.97</v>
      </c>
      <c r="D17" s="9" t="s">
        <v>146</v>
      </c>
      <c r="E17" s="9" t="s">
        <v>137</v>
      </c>
      <c r="F17" s="8">
        <v>0.06</v>
      </c>
      <c r="G17" s="9" t="s">
        <v>153</v>
      </c>
      <c r="H17" s="9" t="s">
        <v>158</v>
      </c>
      <c r="I17" s="8"/>
    </row>
    <row r="18" spans="1:9" ht="15" customHeight="1">
      <c r="A18" s="7" t="s">
        <v>23</v>
      </c>
      <c r="B18" s="9" t="s">
        <v>51</v>
      </c>
      <c r="C18" s="8">
        <v>62.52</v>
      </c>
      <c r="D18" s="9" t="s">
        <v>295</v>
      </c>
      <c r="E18" s="9" t="s">
        <v>255</v>
      </c>
      <c r="F18" s="8"/>
      <c r="G18" s="9" t="s">
        <v>287</v>
      </c>
      <c r="H18" s="9" t="s">
        <v>119</v>
      </c>
      <c r="I18" s="8"/>
    </row>
    <row r="19" spans="1:9" ht="15" customHeight="1">
      <c r="A19" s="7" t="s">
        <v>249</v>
      </c>
      <c r="B19" s="9" t="s">
        <v>86</v>
      </c>
      <c r="C19" s="8">
        <v>294.5</v>
      </c>
      <c r="D19" s="9" t="s">
        <v>111</v>
      </c>
      <c r="E19" s="9" t="s">
        <v>42</v>
      </c>
      <c r="F19" s="8">
        <v>0.08</v>
      </c>
      <c r="G19" s="9" t="s">
        <v>95</v>
      </c>
      <c r="H19" s="9" t="s">
        <v>232</v>
      </c>
      <c r="I19" s="8"/>
    </row>
    <row r="20" spans="1:9" ht="15" customHeight="1">
      <c r="A20" s="7" t="s">
        <v>74</v>
      </c>
      <c r="B20" s="9" t="s">
        <v>323</v>
      </c>
      <c r="C20" s="8"/>
      <c r="D20" s="9" t="s">
        <v>322</v>
      </c>
      <c r="E20" s="9" t="s">
        <v>314</v>
      </c>
      <c r="F20" s="8"/>
      <c r="G20" s="9" t="s">
        <v>130</v>
      </c>
      <c r="H20" s="9" t="s">
        <v>316</v>
      </c>
      <c r="I20" s="8"/>
    </row>
    <row r="21" spans="1:9" ht="15" customHeight="1">
      <c r="A21" s="7" t="s">
        <v>222</v>
      </c>
      <c r="B21" s="9" t="s">
        <v>355</v>
      </c>
      <c r="C21" s="8">
        <v>1.12</v>
      </c>
      <c r="D21" s="9" t="s">
        <v>172</v>
      </c>
      <c r="E21" s="9" t="s">
        <v>29</v>
      </c>
      <c r="F21" s="8"/>
      <c r="G21" s="9" t="s">
        <v>83</v>
      </c>
      <c r="H21" s="9" t="s">
        <v>171</v>
      </c>
      <c r="I21" s="8"/>
    </row>
    <row r="22" spans="1:9" ht="15" customHeight="1">
      <c r="A22" s="7" t="s">
        <v>13</v>
      </c>
      <c r="B22" s="9" t="s">
        <v>115</v>
      </c>
      <c r="C22" s="8">
        <v>0.67</v>
      </c>
      <c r="D22" s="9" t="s">
        <v>266</v>
      </c>
      <c r="E22" s="9" t="s">
        <v>224</v>
      </c>
      <c r="F22" s="8"/>
      <c r="G22" s="9" t="s">
        <v>118</v>
      </c>
      <c r="H22" s="9" t="s">
        <v>217</v>
      </c>
      <c r="I22" s="8"/>
    </row>
    <row r="23" spans="1:9" ht="15" customHeight="1">
      <c r="A23" s="7" t="s">
        <v>257</v>
      </c>
      <c r="B23" s="9" t="s">
        <v>77</v>
      </c>
      <c r="C23" s="8"/>
      <c r="D23" s="9" t="s">
        <v>123</v>
      </c>
      <c r="E23" s="9" t="s">
        <v>82</v>
      </c>
      <c r="F23" s="8"/>
      <c r="G23" s="9" t="s">
        <v>144</v>
      </c>
      <c r="H23" s="9" t="s">
        <v>273</v>
      </c>
      <c r="I23" s="8"/>
    </row>
    <row r="24" spans="1:9" ht="16.5" customHeight="1">
      <c r="A24" s="7" t="s">
        <v>41</v>
      </c>
      <c r="B24" s="9" t="s">
        <v>348</v>
      </c>
      <c r="C24" s="8">
        <v>40.14</v>
      </c>
      <c r="D24" s="9" t="s">
        <v>275</v>
      </c>
      <c r="E24" s="9" t="s">
        <v>141</v>
      </c>
      <c r="F24" s="8"/>
      <c r="G24" s="9" t="s">
        <v>206</v>
      </c>
      <c r="H24" s="9" t="s">
        <v>14</v>
      </c>
      <c r="I24" s="8"/>
    </row>
    <row r="25" spans="1:9" ht="15" customHeight="1">
      <c r="A25" s="7" t="s">
        <v>253</v>
      </c>
      <c r="B25" s="9" t="s">
        <v>184</v>
      </c>
      <c r="C25" s="8"/>
      <c r="D25" s="9" t="s">
        <v>64</v>
      </c>
      <c r="E25" s="9" t="s">
        <v>37</v>
      </c>
      <c r="F25" s="8"/>
      <c r="G25" s="9" t="s">
        <v>57</v>
      </c>
      <c r="H25" s="9" t="s">
        <v>176</v>
      </c>
      <c r="I25" s="8"/>
    </row>
    <row r="26" spans="1:9" ht="15" customHeight="1">
      <c r="A26" s="7" t="s">
        <v>50</v>
      </c>
      <c r="B26" s="9" t="s">
        <v>331</v>
      </c>
      <c r="C26" s="8">
        <v>13.42</v>
      </c>
      <c r="D26" s="9" t="s">
        <v>258</v>
      </c>
      <c r="E26" s="9" t="s">
        <v>246</v>
      </c>
      <c r="F26" s="8"/>
      <c r="G26" s="9" t="s">
        <v>261</v>
      </c>
      <c r="H26" s="9" t="s">
        <v>329</v>
      </c>
      <c r="I26" s="8"/>
    </row>
    <row r="27" spans="1:9" ht="15" customHeight="1">
      <c r="A27" s="7" t="s">
        <v>271</v>
      </c>
      <c r="B27" s="9" t="s">
        <v>245</v>
      </c>
      <c r="C27" s="8"/>
      <c r="D27" s="9" t="s">
        <v>2</v>
      </c>
      <c r="E27" s="9" t="s">
        <v>311</v>
      </c>
      <c r="F27" s="8"/>
      <c r="G27" s="9" t="s">
        <v>319</v>
      </c>
      <c r="H27" s="9" t="s">
        <v>92</v>
      </c>
      <c r="I27" s="8"/>
    </row>
    <row r="28" spans="1:9" ht="15" customHeight="1">
      <c r="A28" s="7" t="s">
        <v>121</v>
      </c>
      <c r="B28" s="9" t="s">
        <v>221</v>
      </c>
      <c r="C28" s="8">
        <v>63.19</v>
      </c>
      <c r="D28" s="9" t="s">
        <v>212</v>
      </c>
      <c r="E28" s="9" t="s">
        <v>335</v>
      </c>
      <c r="F28" s="8">
        <v>0.36</v>
      </c>
      <c r="G28" s="9" t="s">
        <v>293</v>
      </c>
      <c r="H28" s="9" t="s">
        <v>28</v>
      </c>
      <c r="I28" s="8"/>
    </row>
    <row r="29" spans="1:9" ht="15" customHeight="1">
      <c r="A29" s="7" t="s">
        <v>326</v>
      </c>
      <c r="B29" s="9" t="s">
        <v>347</v>
      </c>
      <c r="C29" s="8"/>
      <c r="D29" s="9" t="s">
        <v>5</v>
      </c>
      <c r="E29" s="9" t="s">
        <v>188</v>
      </c>
      <c r="F29" s="8"/>
      <c r="G29" s="9" t="s">
        <v>277</v>
      </c>
      <c r="H29" s="9" t="s">
        <v>197</v>
      </c>
      <c r="I29" s="8"/>
    </row>
    <row r="30" spans="1:9" ht="15" customHeight="1">
      <c r="A30" s="7" t="s">
        <v>168</v>
      </c>
      <c r="B30" s="9" t="s">
        <v>81</v>
      </c>
      <c r="C30" s="8">
        <v>4.41</v>
      </c>
      <c r="D30" s="9" t="s">
        <v>210</v>
      </c>
      <c r="E30" s="9" t="s">
        <v>328</v>
      </c>
      <c r="F30" s="8"/>
      <c r="G30" s="9" t="s">
        <v>349</v>
      </c>
      <c r="H30" s="9" t="s">
        <v>178</v>
      </c>
      <c r="I30" s="8"/>
    </row>
    <row r="31" spans="1:9" ht="15" customHeight="1">
      <c r="A31" s="7" t="s">
        <v>297</v>
      </c>
      <c r="B31" s="9" t="s">
        <v>283</v>
      </c>
      <c r="C31" s="8"/>
      <c r="D31" s="9" t="s">
        <v>305</v>
      </c>
      <c r="E31" s="9" t="s">
        <v>108</v>
      </c>
      <c r="F31" s="8"/>
      <c r="G31" s="9" t="s">
        <v>214</v>
      </c>
      <c r="H31" s="9" t="s">
        <v>161</v>
      </c>
      <c r="I31" s="8"/>
    </row>
    <row r="32" spans="1:13" ht="15" customHeight="1">
      <c r="A32" s="7" t="s">
        <v>105</v>
      </c>
      <c r="B32" s="9" t="s">
        <v>54</v>
      </c>
      <c r="C32" s="8"/>
      <c r="D32" s="9" t="s">
        <v>288</v>
      </c>
      <c r="E32" s="9" t="s">
        <v>76</v>
      </c>
      <c r="F32" s="8">
        <v>9.56</v>
      </c>
      <c r="G32" s="9" t="s">
        <v>317</v>
      </c>
      <c r="H32" s="9" t="s">
        <v>85</v>
      </c>
      <c r="I32" s="8"/>
      <c r="M32" s="24"/>
    </row>
    <row r="33" spans="1:9" ht="15" customHeight="1">
      <c r="A33" s="7" t="s">
        <v>160</v>
      </c>
      <c r="B33" s="9" t="s">
        <v>140</v>
      </c>
      <c r="C33" s="8"/>
      <c r="D33" s="9" t="s">
        <v>251</v>
      </c>
      <c r="E33" s="9" t="s">
        <v>233</v>
      </c>
      <c r="F33" s="8"/>
      <c r="G33" s="9" t="s">
        <v>358</v>
      </c>
      <c r="H33" s="9" t="s">
        <v>358</v>
      </c>
      <c r="I33" s="11"/>
    </row>
    <row r="34" spans="1:9" ht="15" customHeight="1">
      <c r="A34" s="7" t="s">
        <v>358</v>
      </c>
      <c r="B34" s="9" t="s">
        <v>358</v>
      </c>
      <c r="C34" s="11" t="s">
        <v>358</v>
      </c>
      <c r="D34" s="9" t="s">
        <v>127</v>
      </c>
      <c r="E34" s="9" t="s">
        <v>10</v>
      </c>
      <c r="F34" s="8">
        <v>6.31</v>
      </c>
      <c r="G34" s="9" t="s">
        <v>358</v>
      </c>
      <c r="H34" s="9" t="s">
        <v>358</v>
      </c>
      <c r="I34" s="11"/>
    </row>
    <row r="35" spans="1:9" ht="15" customHeight="1">
      <c r="A35" s="103" t="s">
        <v>20</v>
      </c>
      <c r="B35" s="104" t="s">
        <v>358</v>
      </c>
      <c r="C35" s="8">
        <f>C7+C17</f>
        <v>1073.85</v>
      </c>
      <c r="D35" s="104" t="s">
        <v>156</v>
      </c>
      <c r="E35" s="104" t="s">
        <v>358</v>
      </c>
      <c r="F35" s="104"/>
      <c r="G35" s="104" t="s">
        <v>358</v>
      </c>
      <c r="H35" s="104" t="s">
        <v>358</v>
      </c>
      <c r="I35" s="8">
        <v>39.41</v>
      </c>
    </row>
    <row r="36" spans="1:9" ht="15" customHeight="1">
      <c r="A36" s="101" t="s">
        <v>60</v>
      </c>
      <c r="B36" s="99" t="s">
        <v>358</v>
      </c>
      <c r="C36" s="99" t="s">
        <v>358</v>
      </c>
      <c r="D36" s="100" t="s">
        <v>358</v>
      </c>
      <c r="E36" s="100" t="s">
        <v>358</v>
      </c>
      <c r="F36" s="100" t="s">
        <v>358</v>
      </c>
      <c r="G36" s="99" t="s">
        <v>358</v>
      </c>
      <c r="H36" s="100" t="s">
        <v>358</v>
      </c>
      <c r="I36" s="99" t="s">
        <v>358</v>
      </c>
    </row>
    <row r="37" spans="1:9" ht="15" customHeight="1">
      <c r="A37" s="98" t="s">
        <v>204</v>
      </c>
      <c r="B37" s="99" t="s">
        <v>358</v>
      </c>
      <c r="C37" s="99" t="s">
        <v>358</v>
      </c>
      <c r="D37" s="100" t="s">
        <v>358</v>
      </c>
      <c r="E37" s="100" t="s">
        <v>358</v>
      </c>
      <c r="F37" s="100" t="s">
        <v>358</v>
      </c>
      <c r="G37" s="99" t="s">
        <v>358</v>
      </c>
      <c r="H37" s="100" t="s">
        <v>358</v>
      </c>
      <c r="I37" s="99" t="s">
        <v>358</v>
      </c>
    </row>
    <row r="39" ht="12.75">
      <c r="E39" s="3" t="s">
        <v>361</v>
      </c>
    </row>
  </sheetData>
  <sheetProtection/>
  <mergeCells count="15">
    <mergeCell ref="D5:D6"/>
    <mergeCell ref="E5:E6"/>
    <mergeCell ref="F5:F6"/>
    <mergeCell ref="A4:C4"/>
    <mergeCell ref="D4:I4"/>
    <mergeCell ref="A37:I37"/>
    <mergeCell ref="A36:I36"/>
    <mergeCell ref="H5:H6"/>
    <mergeCell ref="I5:I6"/>
    <mergeCell ref="A35:B35"/>
    <mergeCell ref="D35:H35"/>
    <mergeCell ref="G5:G6"/>
    <mergeCell ref="A5:A6"/>
    <mergeCell ref="B5:B6"/>
    <mergeCell ref="C5:C6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7" sqref="I7"/>
    </sheetView>
  </sheetViews>
  <sheetFormatPr defaultColWidth="9.140625" defaultRowHeight="12.75"/>
  <cols>
    <col min="1" max="1" width="11.57421875" style="0" customWidth="1"/>
    <col min="2" max="2" width="10.140625" style="0" customWidth="1"/>
    <col min="3" max="5" width="11.57421875" style="0" customWidth="1"/>
    <col min="6" max="6" width="9.00390625" style="0" customWidth="1"/>
    <col min="7" max="7" width="11.57421875" style="0" customWidth="1"/>
    <col min="8" max="8" width="9.8515625" style="0" customWidth="1"/>
    <col min="9" max="11" width="11.57421875" style="0" customWidth="1"/>
    <col min="12" max="12" width="9.00390625" style="0" customWidth="1"/>
  </cols>
  <sheetData>
    <row r="1" spans="1:12" ht="45.75" customHeight="1">
      <c r="A1" s="106" t="s">
        <v>373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 t="s">
        <v>374</v>
      </c>
    </row>
    <row r="3" spans="1:12" ht="13.5" thickBot="1">
      <c r="A3" s="27" t="s">
        <v>391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26" t="s">
        <v>375</v>
      </c>
    </row>
    <row r="4" spans="1:12" ht="33.75" customHeight="1">
      <c r="A4" s="107" t="s">
        <v>416</v>
      </c>
      <c r="B4" s="108"/>
      <c r="C4" s="108"/>
      <c r="D4" s="108"/>
      <c r="E4" s="108"/>
      <c r="F4" s="109"/>
      <c r="G4" s="110" t="s">
        <v>417</v>
      </c>
      <c r="H4" s="108"/>
      <c r="I4" s="108"/>
      <c r="J4" s="108"/>
      <c r="K4" s="108"/>
      <c r="L4" s="111"/>
    </row>
    <row r="5" spans="1:12" ht="28.5" customHeight="1">
      <c r="A5" s="112" t="s">
        <v>139</v>
      </c>
      <c r="B5" s="114" t="s">
        <v>376</v>
      </c>
      <c r="C5" s="116" t="s">
        <v>377</v>
      </c>
      <c r="D5" s="117"/>
      <c r="E5" s="118"/>
      <c r="F5" s="119" t="s">
        <v>378</v>
      </c>
      <c r="G5" s="120" t="s">
        <v>139</v>
      </c>
      <c r="H5" s="114" t="s">
        <v>376</v>
      </c>
      <c r="I5" s="116" t="s">
        <v>377</v>
      </c>
      <c r="J5" s="117"/>
      <c r="K5" s="118"/>
      <c r="L5" s="122" t="s">
        <v>378</v>
      </c>
    </row>
    <row r="6" spans="1:12" ht="46.5" customHeight="1">
      <c r="A6" s="113"/>
      <c r="B6" s="115"/>
      <c r="C6" s="30" t="s">
        <v>143</v>
      </c>
      <c r="D6" s="30" t="s">
        <v>379</v>
      </c>
      <c r="E6" s="30" t="s">
        <v>380</v>
      </c>
      <c r="F6" s="119"/>
      <c r="G6" s="121"/>
      <c r="H6" s="115"/>
      <c r="I6" s="30" t="s">
        <v>143</v>
      </c>
      <c r="J6" s="30" t="s">
        <v>379</v>
      </c>
      <c r="K6" s="30" t="s">
        <v>380</v>
      </c>
      <c r="L6" s="123"/>
    </row>
    <row r="7" spans="1:12" ht="33" customHeight="1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3">
        <v>12</v>
      </c>
    </row>
    <row r="8" spans="1:12" ht="29.25" customHeight="1" thickBot="1">
      <c r="A8" s="34">
        <f>B8+C8+F8</f>
        <v>199.8</v>
      </c>
      <c r="B8" s="35">
        <v>152.9</v>
      </c>
      <c r="C8" s="35">
        <f>D8+E8</f>
        <v>30.29</v>
      </c>
      <c r="D8" s="35">
        <v>0</v>
      </c>
      <c r="E8" s="35">
        <v>30.29</v>
      </c>
      <c r="F8" s="35">
        <v>16.61</v>
      </c>
      <c r="G8" s="35">
        <f>H8+I8+L8</f>
        <v>163.07</v>
      </c>
      <c r="H8" s="35">
        <v>104</v>
      </c>
      <c r="I8" s="35">
        <f>K8</f>
        <v>40.44</v>
      </c>
      <c r="J8" s="35">
        <v>0</v>
      </c>
      <c r="K8" s="36">
        <v>40.44</v>
      </c>
      <c r="L8" s="37">
        <v>18.63</v>
      </c>
    </row>
    <row r="9" spans="1:12" ht="94.5" customHeight="1">
      <c r="A9" s="124" t="s">
        <v>392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</sheetData>
  <mergeCells count="12">
    <mergeCell ref="L5:L6"/>
    <mergeCell ref="A9:L9"/>
    <mergeCell ref="A1:L1"/>
    <mergeCell ref="A4:F4"/>
    <mergeCell ref="G4:L4"/>
    <mergeCell ref="A5:A6"/>
    <mergeCell ref="B5:B6"/>
    <mergeCell ref="C5:E5"/>
    <mergeCell ref="F5:F6"/>
    <mergeCell ref="G5:G6"/>
    <mergeCell ref="H5:H6"/>
    <mergeCell ref="I5:K5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3" sqref="J3"/>
    </sheetView>
  </sheetViews>
  <sheetFormatPr defaultColWidth="9.140625" defaultRowHeight="12.75"/>
  <cols>
    <col min="1" max="1" width="5.28125" style="0" customWidth="1"/>
    <col min="2" max="2" width="3.140625" style="0" customWidth="1"/>
    <col min="3" max="3" width="21.28125" style="0" customWidth="1"/>
    <col min="4" max="4" width="16.00390625" style="0" customWidth="1"/>
    <col min="5" max="5" width="15.7109375" style="0" customWidth="1"/>
    <col min="6" max="6" width="19.00390625" style="0" customWidth="1"/>
    <col min="7" max="7" width="15.8515625" style="0" customWidth="1"/>
    <col min="8" max="8" width="16.8515625" style="0" customWidth="1"/>
    <col min="9" max="9" width="19.00390625" style="0" customWidth="1"/>
  </cols>
  <sheetData>
    <row r="1" spans="1:9" ht="61.5" customHeight="1">
      <c r="A1" s="106" t="s">
        <v>381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38"/>
      <c r="B2" s="38"/>
      <c r="C2" s="38"/>
      <c r="D2" s="25"/>
      <c r="E2" s="25"/>
      <c r="F2" s="25"/>
      <c r="G2" s="25"/>
      <c r="H2" s="25"/>
      <c r="I2" s="26" t="s">
        <v>382</v>
      </c>
    </row>
    <row r="3" spans="1:9" ht="17.25" customHeight="1" thickBot="1">
      <c r="A3" s="27" t="s">
        <v>391</v>
      </c>
      <c r="B3" s="38"/>
      <c r="C3" s="38"/>
      <c r="D3" s="28"/>
      <c r="E3" s="28"/>
      <c r="F3" s="28"/>
      <c r="G3" s="28"/>
      <c r="H3" s="29"/>
      <c r="I3" s="26" t="s">
        <v>375</v>
      </c>
    </row>
    <row r="4" spans="1:9" ht="30.75" customHeight="1">
      <c r="A4" s="142" t="s">
        <v>383</v>
      </c>
      <c r="B4" s="143"/>
      <c r="C4" s="143"/>
      <c r="D4" s="144" t="s">
        <v>61</v>
      </c>
      <c r="E4" s="145" t="s">
        <v>250</v>
      </c>
      <c r="F4" s="148" t="s">
        <v>163</v>
      </c>
      <c r="G4" s="149"/>
      <c r="H4" s="149"/>
      <c r="I4" s="150" t="s">
        <v>208</v>
      </c>
    </row>
    <row r="5" spans="1:9" ht="12.75">
      <c r="A5" s="132" t="s">
        <v>384</v>
      </c>
      <c r="B5" s="133"/>
      <c r="C5" s="133" t="s">
        <v>310</v>
      </c>
      <c r="D5" s="134"/>
      <c r="E5" s="146"/>
      <c r="F5" s="146" t="s">
        <v>143</v>
      </c>
      <c r="G5" s="146" t="s">
        <v>385</v>
      </c>
      <c r="H5" s="134" t="s">
        <v>35</v>
      </c>
      <c r="I5" s="151"/>
    </row>
    <row r="6" spans="1:9" ht="12.75">
      <c r="A6" s="132"/>
      <c r="B6" s="133"/>
      <c r="C6" s="133"/>
      <c r="D6" s="134"/>
      <c r="E6" s="146"/>
      <c r="F6" s="146"/>
      <c r="G6" s="146"/>
      <c r="H6" s="134"/>
      <c r="I6" s="151"/>
    </row>
    <row r="7" spans="1:9" ht="21.75" customHeight="1">
      <c r="A7" s="132"/>
      <c r="B7" s="133"/>
      <c r="C7" s="133"/>
      <c r="D7" s="135"/>
      <c r="E7" s="147"/>
      <c r="F7" s="147"/>
      <c r="G7" s="147"/>
      <c r="H7" s="135"/>
      <c r="I7" s="152"/>
    </row>
    <row r="8" spans="1:9" ht="27.75" customHeight="1">
      <c r="A8" s="136" t="s">
        <v>39</v>
      </c>
      <c r="B8" s="137"/>
      <c r="C8" s="138"/>
      <c r="D8" s="39">
        <v>1</v>
      </c>
      <c r="E8" s="39">
        <v>2</v>
      </c>
      <c r="F8" s="39">
        <v>3</v>
      </c>
      <c r="G8" s="39">
        <v>4</v>
      </c>
      <c r="H8" s="40">
        <v>5</v>
      </c>
      <c r="I8" s="41">
        <v>6</v>
      </c>
    </row>
    <row r="9" spans="1:9" ht="30.75" customHeight="1">
      <c r="A9" s="139" t="s">
        <v>139</v>
      </c>
      <c r="B9" s="140"/>
      <c r="C9" s="141"/>
      <c r="D9" s="42">
        <v>0</v>
      </c>
      <c r="E9" s="42"/>
      <c r="F9" s="42"/>
      <c r="G9" s="42"/>
      <c r="H9" s="43"/>
      <c r="I9" s="44"/>
    </row>
    <row r="10" spans="1:9" ht="23.25" customHeight="1">
      <c r="A10" s="128">
        <v>201</v>
      </c>
      <c r="B10" s="129"/>
      <c r="C10" s="45" t="s">
        <v>386</v>
      </c>
      <c r="D10" s="46"/>
      <c r="E10" s="46"/>
      <c r="F10" s="46"/>
      <c r="G10" s="47"/>
      <c r="H10" s="48"/>
      <c r="I10" s="49"/>
    </row>
    <row r="11" spans="1:9" ht="22.5" customHeight="1">
      <c r="A11" s="128">
        <v>20101</v>
      </c>
      <c r="B11" s="129"/>
      <c r="C11" s="45" t="s">
        <v>387</v>
      </c>
      <c r="D11" s="46"/>
      <c r="E11" s="46"/>
      <c r="F11" s="46"/>
      <c r="G11" s="46"/>
      <c r="H11" s="50"/>
      <c r="I11" s="49"/>
    </row>
    <row r="12" spans="1:9" ht="22.5" customHeight="1">
      <c r="A12" s="128">
        <v>2010101</v>
      </c>
      <c r="B12" s="129"/>
      <c r="C12" s="45" t="s">
        <v>388</v>
      </c>
      <c r="D12" s="46"/>
      <c r="E12" s="46"/>
      <c r="F12" s="46"/>
      <c r="G12" s="46"/>
      <c r="H12" s="50"/>
      <c r="I12" s="49"/>
    </row>
    <row r="13" spans="1:9" ht="25.5" customHeight="1">
      <c r="A13" s="130" t="s">
        <v>389</v>
      </c>
      <c r="B13" s="131"/>
      <c r="C13" s="51" t="s">
        <v>389</v>
      </c>
      <c r="D13" s="46"/>
      <c r="E13" s="46"/>
      <c r="F13" s="46"/>
      <c r="G13" s="46"/>
      <c r="H13" s="50"/>
      <c r="I13" s="49"/>
    </row>
    <row r="14" spans="1:9" ht="25.5" customHeight="1">
      <c r="A14" s="132"/>
      <c r="B14" s="133"/>
      <c r="C14" s="52"/>
      <c r="D14" s="46"/>
      <c r="E14" s="46"/>
      <c r="F14" s="46"/>
      <c r="G14" s="46"/>
      <c r="H14" s="50"/>
      <c r="I14" s="49"/>
    </row>
    <row r="15" spans="1:9" ht="13.5" thickBot="1">
      <c r="A15" s="126"/>
      <c r="B15" s="127"/>
      <c r="C15" s="53"/>
      <c r="D15" s="54"/>
      <c r="E15" s="54"/>
      <c r="F15" s="54"/>
      <c r="G15" s="54"/>
      <c r="H15" s="55"/>
      <c r="I15" s="56"/>
    </row>
    <row r="16" spans="1:9" ht="86.25" customHeight="1">
      <c r="A16" s="124" t="s">
        <v>390</v>
      </c>
      <c r="B16" s="125"/>
      <c r="C16" s="125"/>
      <c r="D16" s="125"/>
      <c r="E16" s="125"/>
      <c r="F16" s="125"/>
      <c r="G16" s="125"/>
      <c r="H16" s="125"/>
      <c r="I16" s="125"/>
    </row>
  </sheetData>
  <mergeCells count="20">
    <mergeCell ref="A1:I1"/>
    <mergeCell ref="A4:C4"/>
    <mergeCell ref="D4:D7"/>
    <mergeCell ref="E4:E7"/>
    <mergeCell ref="F4:H4"/>
    <mergeCell ref="I4:I7"/>
    <mergeCell ref="A5:B7"/>
    <mergeCell ref="C5:C7"/>
    <mergeCell ref="F5:F7"/>
    <mergeCell ref="G5:G7"/>
    <mergeCell ref="H5:H7"/>
    <mergeCell ref="A8:C8"/>
    <mergeCell ref="A9:C9"/>
    <mergeCell ref="A10:B10"/>
    <mergeCell ref="A15:B15"/>
    <mergeCell ref="A16:I16"/>
    <mergeCell ref="A11:B11"/>
    <mergeCell ref="A12:B12"/>
    <mergeCell ref="A13:B13"/>
    <mergeCell ref="A14:B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2018-03-30T07:01:21Z</cp:lastPrinted>
  <dcterms:created xsi:type="dcterms:W3CDTF">2018-03-28T09:53:14Z</dcterms:created>
  <dcterms:modified xsi:type="dcterms:W3CDTF">2018-03-30T07:01:30Z</dcterms:modified>
  <cp:category/>
  <cp:version/>
  <cp:contentType/>
  <cp:contentStatus/>
</cp:coreProperties>
</file>